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Групповой турнир" sheetId="2" r:id="rId1"/>
    <sheet name="за 1-8 м." sheetId="3" r:id="rId2"/>
    <sheet name="за 9-12м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H3" i="4" l="1"/>
  <c r="D3" i="4"/>
  <c r="A3" i="4"/>
  <c r="A1" i="4"/>
  <c r="A1" i="3" l="1"/>
  <c r="N77" i="3"/>
  <c r="J7" i="3"/>
  <c r="Q3" i="3"/>
  <c r="F3" i="3"/>
  <c r="A3" i="3"/>
  <c r="N3" i="2"/>
  <c r="K3" i="2"/>
  <c r="H3" i="2"/>
  <c r="G3" i="2"/>
  <c r="D3" i="2"/>
  <c r="A3" i="2"/>
  <c r="H1" i="2"/>
  <c r="A1" i="2"/>
</calcChain>
</file>

<file path=xl/sharedStrings.xml><?xml version="1.0" encoding="utf-8"?>
<sst xmlns="http://schemas.openxmlformats.org/spreadsheetml/2006/main" count="180" uniqueCount="81">
  <si>
    <t>www.ukrtennis.com</t>
  </si>
  <si>
    <t>Сроки</t>
  </si>
  <si>
    <t>Рефери</t>
  </si>
  <si>
    <t>Василюк</t>
  </si>
  <si>
    <t>Марчук</t>
  </si>
  <si>
    <t>Тимощук</t>
  </si>
  <si>
    <t>Ненарочкина</t>
  </si>
  <si>
    <t>Мельник</t>
  </si>
  <si>
    <t>Вакс</t>
  </si>
  <si>
    <t>Белоградова</t>
  </si>
  <si>
    <t>Хомич</t>
  </si>
  <si>
    <t>Сухова</t>
  </si>
  <si>
    <t>Топко</t>
  </si>
  <si>
    <t>Долженко</t>
  </si>
  <si>
    <t>Жиленкова</t>
  </si>
  <si>
    <t>Вострикова</t>
  </si>
  <si>
    <t>Лещий</t>
  </si>
  <si>
    <t>Коновал</t>
  </si>
  <si>
    <t>Луценко</t>
  </si>
  <si>
    <t>Клименко</t>
  </si>
  <si>
    <t>Николайчук</t>
  </si>
  <si>
    <t>Коваленко</t>
  </si>
  <si>
    <t>Жаботинская</t>
  </si>
  <si>
    <t>Кучеренко</t>
  </si>
  <si>
    <t>Шаповаленко</t>
  </si>
  <si>
    <t>Групповой этап</t>
  </si>
  <si>
    <t>Сроки проведения</t>
  </si>
  <si>
    <t>Клуб, Город</t>
  </si>
  <si>
    <t>Группа I</t>
  </si>
  <si>
    <t>Группа II</t>
  </si>
  <si>
    <t>№</t>
  </si>
  <si>
    <t>Игроки</t>
  </si>
  <si>
    <t>Очки</t>
  </si>
  <si>
    <t>Место</t>
  </si>
  <si>
    <t>Карпинская</t>
  </si>
  <si>
    <t>Аркина</t>
  </si>
  <si>
    <t>Группа III</t>
  </si>
  <si>
    <t>Группа IV</t>
  </si>
  <si>
    <t>8 0</t>
  </si>
  <si>
    <t>8 2</t>
  </si>
  <si>
    <t>І</t>
  </si>
  <si>
    <t>ІІІ</t>
  </si>
  <si>
    <t>ІІ</t>
  </si>
  <si>
    <t>9 8(7)</t>
  </si>
  <si>
    <t>8 5</t>
  </si>
  <si>
    <t>8 3</t>
  </si>
  <si>
    <t>9 8(4)</t>
  </si>
  <si>
    <t>Рейтинг</t>
  </si>
  <si>
    <t>Посев</t>
  </si>
  <si>
    <t>Фамилия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</si>
  <si>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</si>
  <si>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</si>
  <si>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</si>
  <si>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</si>
  <si>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</si>
  <si>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</si>
  <si>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</si>
  <si>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</si>
  <si>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Игры за 9-12м</t>
  </si>
  <si>
    <t>8 6</t>
  </si>
  <si>
    <t>6 3</t>
  </si>
  <si>
    <t>Вострикова-Луценко</t>
  </si>
  <si>
    <t>Коваленко-Кучеренко</t>
  </si>
  <si>
    <t>Марчук-Мельник</t>
  </si>
  <si>
    <t>Долженко-Лещий</t>
  </si>
  <si>
    <t>за 1-8место</t>
  </si>
  <si>
    <t>за 1-8 место</t>
  </si>
  <si>
    <t>5 м</t>
  </si>
  <si>
    <t>3 м</t>
  </si>
  <si>
    <t>1 м</t>
  </si>
  <si>
    <t>7 м</t>
  </si>
  <si>
    <t>10м</t>
  </si>
  <si>
    <t>6 4</t>
  </si>
  <si>
    <t>11м</t>
  </si>
  <si>
    <t>12м</t>
  </si>
  <si>
    <t>9м</t>
  </si>
  <si>
    <t>9 7</t>
  </si>
  <si>
    <t>8 4</t>
  </si>
  <si>
    <t>Вакс-Сухова</t>
  </si>
  <si>
    <t>Жиленкова-Коновал</t>
  </si>
  <si>
    <t>Жаботинская-Шаповаленко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</si>
</sst>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u/>
      <sz val="14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26"/>
      <name val="Arial"/>
      <family val="2"/>
      <charset val="204"/>
    </font>
    <font>
      <b/>
      <sz val="18"/>
      <name val="Monotype Corsiva"/>
      <family val="4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42"/>
      <name val="Arial"/>
      <family val="2"/>
    </font>
    <font>
      <b/>
      <i/>
      <sz val="12"/>
      <name val="Arial"/>
      <family val="2"/>
      <charset val="204"/>
    </font>
    <font>
      <sz val="28"/>
      <name val="Arial"/>
      <family val="2"/>
      <charset val="204"/>
    </font>
    <font>
      <b/>
      <sz val="8.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229">
    <xf numFmtId="0" fontId="0" fillId="0" borderId="0" xfId="0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8" fillId="0" borderId="0" xfId="0" applyFont="1"/>
    <xf numFmtId="0" fontId="13" fillId="0" borderId="0" xfId="1" applyFont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20" fontId="15" fillId="0" borderId="2" xfId="0" applyNumberFormat="1" applyFont="1" applyBorder="1" applyAlignment="1">
      <alignment horizontal="center"/>
    </xf>
    <xf numFmtId="0" fontId="19" fillId="0" borderId="0" xfId="0" applyFont="1" applyAlignment="1">
      <alignment vertical="top"/>
    </xf>
    <xf numFmtId="0" fontId="3" fillId="0" borderId="0" xfId="1" applyFont="1"/>
    <xf numFmtId="0" fontId="20" fillId="0" borderId="0" xfId="0" applyFont="1" applyAlignment="1">
      <alignment vertical="top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3" fillId="2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49" fontId="22" fillId="0" borderId="3" xfId="0" applyNumberFormat="1" applyFont="1" applyBorder="1" applyAlignment="1">
      <alignment vertical="center"/>
    </xf>
    <xf numFmtId="0" fontId="21" fillId="0" borderId="3" xfId="2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3" fillId="0" borderId="5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6" fillId="0" borderId="6" xfId="0" applyFont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6" fillId="0" borderId="5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49" fontId="42" fillId="2" borderId="12" xfId="0" applyNumberFormat="1" applyFont="1" applyFill="1" applyBorder="1" applyAlignment="1">
      <alignment horizontal="center" vertical="center"/>
    </xf>
    <xf numFmtId="49" fontId="42" fillId="2" borderId="12" xfId="0" applyNumberFormat="1" applyFont="1" applyFill="1" applyBorder="1" applyAlignment="1">
      <alignment vertical="center"/>
    </xf>
    <xf numFmtId="49" fontId="42" fillId="2" borderId="12" xfId="0" applyNumberFormat="1" applyFont="1" applyFill="1" applyBorder="1" applyAlignment="1">
      <alignment horizontal="centerContinuous" vertical="center"/>
    </xf>
    <xf numFmtId="49" fontId="42" fillId="2" borderId="14" xfId="0" applyNumberFormat="1" applyFont="1" applyFill="1" applyBorder="1" applyAlignment="1">
      <alignment horizontal="centerContinuous" vertical="center"/>
    </xf>
    <xf numFmtId="49" fontId="21" fillId="2" borderId="12" xfId="0" applyNumberFormat="1" applyFont="1" applyFill="1" applyBorder="1" applyAlignment="1">
      <alignment horizontal="left" vertical="center"/>
    </xf>
    <xf numFmtId="49" fontId="22" fillId="2" borderId="12" xfId="0" applyNumberFormat="1" applyFont="1" applyFill="1" applyBorder="1" applyAlignment="1">
      <alignment vertical="center"/>
    </xf>
    <xf numFmtId="49" fontId="22" fillId="2" borderId="14" xfId="0" applyNumberFormat="1" applyFont="1" applyFill="1" applyBorder="1" applyAlignment="1">
      <alignment vertical="center"/>
    </xf>
    <xf numFmtId="49" fontId="21" fillId="2" borderId="11" xfId="0" applyNumberFormat="1" applyFont="1" applyFill="1" applyBorder="1" applyAlignment="1">
      <alignment horizontal="left" vertical="center"/>
    </xf>
    <xf numFmtId="49" fontId="21" fillId="2" borderId="14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3" fillId="0" borderId="9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4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0" fontId="43" fillId="4" borderId="0" xfId="0" applyFont="1" applyFill="1" applyAlignment="1">
      <alignment vertical="center"/>
    </xf>
    <xf numFmtId="49" fontId="43" fillId="4" borderId="0" xfId="0" applyNumberFormat="1" applyFont="1" applyFill="1" applyAlignment="1">
      <alignment horizontal="center" vertical="center"/>
    </xf>
    <xf numFmtId="49" fontId="43" fillId="4" borderId="4" xfId="0" applyNumberFormat="1" applyFont="1" applyFill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49" fontId="21" fillId="2" borderId="15" xfId="0" applyNumberFormat="1" applyFont="1" applyFill="1" applyBorder="1" applyAlignment="1">
      <alignment vertical="center"/>
    </xf>
    <xf numFmtId="49" fontId="21" fillId="2" borderId="16" xfId="0" applyNumberFormat="1" applyFont="1" applyFill="1" applyBorder="1" applyAlignment="1">
      <alignment vertical="center"/>
    </xf>
    <xf numFmtId="49" fontId="45" fillId="2" borderId="4" xfId="0" applyNumberFormat="1" applyFont="1" applyFill="1" applyBorder="1" applyAlignment="1">
      <alignment vertical="center"/>
    </xf>
    <xf numFmtId="49" fontId="21" fillId="2" borderId="11" xfId="0" applyNumberFormat="1" applyFont="1" applyFill="1" applyBorder="1" applyAlignment="1">
      <alignment vertical="center"/>
    </xf>
    <xf numFmtId="49" fontId="21" fillId="2" borderId="12" xfId="0" applyNumberFormat="1" applyFont="1" applyFill="1" applyBorder="1" applyAlignment="1">
      <alignment vertical="center"/>
    </xf>
    <xf numFmtId="49" fontId="45" fillId="2" borderId="14" xfId="0" applyNumberFormat="1" applyFont="1" applyFill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43" fillId="0" borderId="5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4" xfId="0" applyNumberFormat="1" applyFont="1" applyBorder="1" applyAlignment="1">
      <alignment vertical="center"/>
    </xf>
    <xf numFmtId="49" fontId="21" fillId="2" borderId="9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vertical="center"/>
    </xf>
    <xf numFmtId="0" fontId="43" fillId="2" borderId="9" xfId="0" applyFont="1" applyFill="1" applyBorder="1" applyAlignment="1">
      <alignment vertical="center"/>
    </xf>
    <xf numFmtId="49" fontId="43" fillId="2" borderId="0" xfId="0" applyNumberFormat="1" applyFont="1" applyFill="1" applyAlignment="1">
      <alignment horizontal="right" vertical="center"/>
    </xf>
    <xf numFmtId="49" fontId="43" fillId="2" borderId="4" xfId="0" applyNumberFormat="1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49" fontId="45" fillId="0" borderId="6" xfId="0" applyNumberFormat="1" applyFont="1" applyBorder="1" applyAlignment="1">
      <alignment vertical="center"/>
    </xf>
    <xf numFmtId="49" fontId="45" fillId="0" borderId="5" xfId="0" applyNumberFormat="1" applyFont="1" applyBorder="1" applyAlignment="1">
      <alignment vertical="center"/>
    </xf>
    <xf numFmtId="0" fontId="43" fillId="0" borderId="4" xfId="0" applyFont="1" applyBorder="1" applyAlignment="1">
      <alignment horizontal="right" vertical="center"/>
    </xf>
    <xf numFmtId="0" fontId="43" fillId="0" borderId="5" xfId="0" applyFont="1" applyBorder="1" applyAlignment="1">
      <alignment horizontal="right" vertical="center"/>
    </xf>
    <xf numFmtId="49" fontId="43" fillId="0" borderId="6" xfId="0" applyNumberFormat="1" applyFont="1" applyBorder="1" applyAlignment="1">
      <alignment horizontal="center" vertical="center"/>
    </xf>
    <xf numFmtId="0" fontId="43" fillId="4" borderId="6" xfId="0" applyFont="1" applyFill="1" applyBorder="1" applyAlignment="1">
      <alignment vertical="center"/>
    </xf>
    <xf numFmtId="49" fontId="43" fillId="4" borderId="6" xfId="0" applyNumberFormat="1" applyFont="1" applyFill="1" applyBorder="1" applyAlignment="1">
      <alignment horizontal="center" vertical="center"/>
    </xf>
    <xf numFmtId="49" fontId="43" fillId="4" borderId="5" xfId="0" applyNumberFormat="1" applyFont="1" applyFill="1" applyBorder="1" applyAlignment="1">
      <alignment vertical="center"/>
    </xf>
    <xf numFmtId="49" fontId="44" fillId="0" borderId="6" xfId="0" applyNumberFormat="1" applyFont="1" applyBorder="1" applyAlignment="1">
      <alignment horizontal="center" vertical="center"/>
    </xf>
    <xf numFmtId="0" fontId="46" fillId="5" borderId="5" xfId="0" applyFont="1" applyFill="1" applyBorder="1" applyAlignment="1">
      <alignment horizontal="right" vertical="center"/>
    </xf>
    <xf numFmtId="0" fontId="47" fillId="0" borderId="0" xfId="0" applyFont="1"/>
    <xf numFmtId="0" fontId="4" fillId="0" borderId="1" xfId="0" applyFont="1" applyBorder="1"/>
    <xf numFmtId="0" fontId="4" fillId="0" borderId="2" xfId="0" applyFont="1" applyBorder="1"/>
    <xf numFmtId="0" fontId="9" fillId="0" borderId="6" xfId="0" applyFont="1" applyBorder="1" applyAlignment="1">
      <alignment vertical="center"/>
    </xf>
    <xf numFmtId="0" fontId="52" fillId="0" borderId="6" xfId="0" applyFont="1" applyBorder="1" applyAlignment="1">
      <alignment horizontal="center" vertical="center"/>
    </xf>
    <xf numFmtId="0" fontId="53" fillId="0" borderId="5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4" fillId="0" borderId="4" xfId="0" applyFont="1" applyBorder="1" applyAlignment="1">
      <alignment horizontal="center" vertical="center"/>
    </xf>
    <xf numFmtId="0" fontId="51" fillId="0" borderId="6" xfId="0" applyFont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0" fontId="55" fillId="0" borderId="5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6" fillId="0" borderId="4" xfId="0" applyFont="1" applyBorder="1" applyAlignment="1">
      <alignment vertical="center"/>
    </xf>
    <xf numFmtId="0" fontId="49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7" xfId="0" applyFont="1" applyBorder="1" applyAlignment="1">
      <alignment vertical="center"/>
    </xf>
    <xf numFmtId="0" fontId="51" fillId="0" borderId="8" xfId="0" applyFont="1" applyBorder="1" applyAlignment="1">
      <alignment vertical="center"/>
    </xf>
    <xf numFmtId="0" fontId="57" fillId="0" borderId="8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2" fillId="0" borderId="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0" fillId="0" borderId="6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31" fillId="0" borderId="0" xfId="0" applyFont="1" applyBorder="1" applyAlignment="1">
      <alignment vertical="center" shrinkToFit="1"/>
    </xf>
    <xf numFmtId="0" fontId="2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3" borderId="2" xfId="0" applyFont="1" applyFill="1" applyBorder="1" applyAlignment="1">
      <alignment horizontal="center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95251</xdr:rowOff>
    </xdr:from>
    <xdr:to>
      <xdr:col>2</xdr:col>
      <xdr:colOff>542925</xdr:colOff>
      <xdr:row>6</xdr:row>
      <xdr:rowOff>200026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857376"/>
          <a:ext cx="457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19049</xdr:colOff>
      <xdr:row>7</xdr:row>
      <xdr:rowOff>95250</xdr:rowOff>
    </xdr:from>
    <xdr:to>
      <xdr:col>3</xdr:col>
      <xdr:colOff>542925</xdr:colOff>
      <xdr:row>8</xdr:row>
      <xdr:rowOff>217488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4" y="2486025"/>
          <a:ext cx="523876" cy="436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103251</xdr:colOff>
      <xdr:row>9</xdr:row>
      <xdr:rowOff>19050</xdr:rowOff>
    </xdr:from>
    <xdr:to>
      <xdr:col>4</xdr:col>
      <xdr:colOff>521018</xdr:colOff>
      <xdr:row>10</xdr:row>
      <xdr:rowOff>190500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9826" y="3038475"/>
          <a:ext cx="41776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114301</xdr:rowOff>
    </xdr:from>
    <xdr:to>
      <xdr:col>9</xdr:col>
      <xdr:colOff>523875</xdr:colOff>
      <xdr:row>6</xdr:row>
      <xdr:rowOff>219076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876426"/>
          <a:ext cx="457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209550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505075"/>
          <a:ext cx="457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66674</xdr:colOff>
      <xdr:row>9</xdr:row>
      <xdr:rowOff>47625</xdr:rowOff>
    </xdr:from>
    <xdr:to>
      <xdr:col>12</xdr:col>
      <xdr:colOff>14635</xdr:colOff>
      <xdr:row>10</xdr:row>
      <xdr:rowOff>209550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4" y="3067050"/>
          <a:ext cx="55756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126980</xdr:colOff>
      <xdr:row>15</xdr:row>
      <xdr:rowOff>76200</xdr:rowOff>
    </xdr:from>
    <xdr:to>
      <xdr:col>2</xdr:col>
      <xdr:colOff>504825</xdr:colOff>
      <xdr:row>16</xdr:row>
      <xdr:rowOff>239316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255" y="5048250"/>
          <a:ext cx="377845" cy="47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17</xdr:row>
      <xdr:rowOff>76200</xdr:rowOff>
    </xdr:from>
    <xdr:to>
      <xdr:col>3</xdr:col>
      <xdr:colOff>581025</xdr:colOff>
      <xdr:row>18</xdr:row>
      <xdr:rowOff>204192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676900"/>
          <a:ext cx="523875" cy="44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19</xdr:row>
      <xdr:rowOff>85724</xdr:rowOff>
    </xdr:from>
    <xdr:to>
      <xdr:col>4</xdr:col>
      <xdr:colOff>523874</xdr:colOff>
      <xdr:row>20</xdr:row>
      <xdr:rowOff>190500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6315074"/>
          <a:ext cx="419099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15</xdr:row>
      <xdr:rowOff>114301</xdr:rowOff>
    </xdr:from>
    <xdr:to>
      <xdr:col>9</xdr:col>
      <xdr:colOff>523875</xdr:colOff>
      <xdr:row>16</xdr:row>
      <xdr:rowOff>228600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5086351"/>
          <a:ext cx="45720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17</xdr:row>
      <xdr:rowOff>76200</xdr:rowOff>
    </xdr:from>
    <xdr:to>
      <xdr:col>10</xdr:col>
      <xdr:colOff>514350</xdr:colOff>
      <xdr:row>18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567690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19</xdr:row>
      <xdr:rowOff>76200</xdr:rowOff>
    </xdr:from>
    <xdr:to>
      <xdr:col>11</xdr:col>
      <xdr:colOff>561975</xdr:colOff>
      <xdr:row>20</xdr:row>
      <xdr:rowOff>247650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6305550"/>
          <a:ext cx="457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85725</xdr:colOff>
      <xdr:row>0</xdr:row>
      <xdr:rowOff>66675</xdr:rowOff>
    </xdr:from>
    <xdr:to>
      <xdr:col>13</xdr:col>
      <xdr:colOff>609600</xdr:colOff>
      <xdr:row>0</xdr:row>
      <xdr:rowOff>628650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66675"/>
          <a:ext cx="5238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0</xdr:row>
      <xdr:rowOff>238125</xdr:rowOff>
    </xdr:from>
    <xdr:to>
      <xdr:col>16</xdr:col>
      <xdr:colOff>504825</xdr:colOff>
      <xdr:row>0</xdr:row>
      <xdr:rowOff>682039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38125"/>
          <a:ext cx="428625" cy="44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0</xdr:row>
      <xdr:rowOff>123825</xdr:rowOff>
    </xdr:from>
    <xdr:to>
      <xdr:col>7</xdr:col>
      <xdr:colOff>800099</xdr:colOff>
      <xdr:row>0</xdr:row>
      <xdr:rowOff>641534</xdr:rowOff>
    </xdr:to>
    <xdr:pic>
      <xdr:nvPicPr>
        <xdr:cNvPr id="6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599" y="123825"/>
          <a:ext cx="561975" cy="517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5</xdr:row>
      <xdr:rowOff>114300</xdr:rowOff>
    </xdr:from>
    <xdr:to>
      <xdr:col>2</xdr:col>
      <xdr:colOff>628650</xdr:colOff>
      <xdr:row>6</xdr:row>
      <xdr:rowOff>352425</xdr:rowOff>
    </xdr:to>
    <xdr:pic>
      <xdr:nvPicPr>
        <xdr:cNvPr id="7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733550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7</xdr:row>
      <xdr:rowOff>76200</xdr:rowOff>
    </xdr:from>
    <xdr:to>
      <xdr:col>3</xdr:col>
      <xdr:colOff>638175</xdr:colOff>
      <xdr:row>8</xdr:row>
      <xdr:rowOff>333375</xdr:rowOff>
    </xdr:to>
    <xdr:pic>
      <xdr:nvPicPr>
        <xdr:cNvPr id="1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457450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9</xdr:row>
      <xdr:rowOff>104775</xdr:rowOff>
    </xdr:from>
    <xdr:to>
      <xdr:col>4</xdr:col>
      <xdr:colOff>638175</xdr:colOff>
      <xdr:row>10</xdr:row>
      <xdr:rowOff>352425</xdr:rowOff>
    </xdr:to>
    <xdr:pic>
      <xdr:nvPicPr>
        <xdr:cNvPr id="16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3181350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</xdr:row>
      <xdr:rowOff>76200</xdr:rowOff>
    </xdr:from>
    <xdr:to>
      <xdr:col>5</xdr:col>
      <xdr:colOff>733425</xdr:colOff>
      <xdr:row>12</xdr:row>
      <xdr:rowOff>342900</xdr:rowOff>
    </xdr:to>
    <xdr:pic>
      <xdr:nvPicPr>
        <xdr:cNvPr id="17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3886200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2;&#1060;&#1058;\Referee%20Forms%20&#1059;&#1058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FERREXPO CUP 2018</v>
          </cell>
        </row>
        <row r="11">
          <cell r="A11" t="str">
            <v>Горишни Плавни</v>
          </cell>
        </row>
        <row r="15">
          <cell r="A15" t="str">
            <v>29-30.09. 2018г.</v>
          </cell>
        </row>
        <row r="17">
          <cell r="A17" t="str">
            <v>Илья Фрегер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22" workbookViewId="0">
      <selection activeCell="Q8" sqref="Q8"/>
    </sheetView>
  </sheetViews>
  <sheetFormatPr defaultRowHeight="15" x14ac:dyDescent="0.25"/>
  <cols>
    <col min="2" max="2" width="18.140625" customWidth="1"/>
    <col min="3" max="3" width="9.7109375" customWidth="1"/>
    <col min="7" max="7" width="13.7109375" customWidth="1"/>
    <col min="9" max="9" width="23" customWidth="1"/>
    <col min="14" max="14" width="17.42578125" customWidth="1"/>
  </cols>
  <sheetData>
    <row r="1" spans="1:14" ht="60.75" customHeight="1" x14ac:dyDescent="0.4">
      <c r="A1" s="3" t="str">
        <f>[1]Информация!$A$9</f>
        <v>FERREXPO CUP 2018</v>
      </c>
      <c r="B1" s="4"/>
      <c r="F1" s="5" t="s">
        <v>25</v>
      </c>
      <c r="H1" s="3" t="str">
        <f>[1]Информация!$A$9</f>
        <v>FERREXPO CUP 2018</v>
      </c>
      <c r="I1" s="4"/>
      <c r="K1" s="6" t="s">
        <v>0</v>
      </c>
      <c r="L1" s="6"/>
      <c r="M1" s="7"/>
    </row>
    <row r="2" spans="1:14" x14ac:dyDescent="0.25">
      <c r="A2" s="8" t="s">
        <v>26</v>
      </c>
      <c r="B2" s="8"/>
      <c r="C2" s="9"/>
      <c r="D2" s="8" t="s">
        <v>27</v>
      </c>
      <c r="E2" s="8"/>
      <c r="F2" s="8"/>
      <c r="G2" s="10" t="s">
        <v>2</v>
      </c>
      <c r="H2" s="8" t="s">
        <v>26</v>
      </c>
      <c r="I2" s="8"/>
      <c r="J2" s="9"/>
      <c r="K2" s="8" t="s">
        <v>27</v>
      </c>
      <c r="L2" s="8"/>
      <c r="M2" s="8"/>
      <c r="N2" s="10" t="s">
        <v>2</v>
      </c>
    </row>
    <row r="3" spans="1:14" x14ac:dyDescent="0.25">
      <c r="A3" s="11" t="str">
        <f>[1]Информация!$A$15</f>
        <v>29-30.09. 2018г.</v>
      </c>
      <c r="B3" s="11"/>
      <c r="D3" s="11" t="str">
        <f>[1]Информация!$A$11</f>
        <v>Горишни Плавни</v>
      </c>
      <c r="E3" s="11"/>
      <c r="F3" s="11"/>
      <c r="G3" s="12" t="str">
        <f>[1]Информация!$A$17</f>
        <v>Илья Фрегер</v>
      </c>
      <c r="H3" s="11" t="str">
        <f>[1]Информация!$A$15</f>
        <v>29-30.09. 2018г.</v>
      </c>
      <c r="I3" s="11"/>
      <c r="K3" s="11" t="str">
        <f>[1]Информация!$A$11</f>
        <v>Горишни Плавни</v>
      </c>
      <c r="L3" s="11"/>
      <c r="M3" s="11"/>
      <c r="N3" s="12" t="str">
        <f>[1]Информация!$A$17</f>
        <v>Илья Фрегер</v>
      </c>
    </row>
    <row r="4" spans="1:14" ht="29.25" x14ac:dyDescent="0.5">
      <c r="A4" s="202" t="s">
        <v>28</v>
      </c>
      <c r="B4" s="202"/>
      <c r="C4" s="202"/>
      <c r="D4" s="202"/>
      <c r="E4" s="202"/>
      <c r="F4" s="202"/>
      <c r="G4" s="202"/>
      <c r="H4" s="202" t="s">
        <v>29</v>
      </c>
      <c r="I4" s="202"/>
      <c r="J4" s="202"/>
      <c r="K4" s="202"/>
      <c r="L4" s="202"/>
      <c r="M4" s="202"/>
      <c r="N4" s="202"/>
    </row>
    <row r="5" spans="1:14" ht="18.75" thickBot="1" x14ac:dyDescent="0.3">
      <c r="A5" s="13" t="s">
        <v>30</v>
      </c>
      <c r="B5" s="13" t="s">
        <v>31</v>
      </c>
      <c r="C5" s="13">
        <v>1</v>
      </c>
      <c r="D5" s="13">
        <v>2</v>
      </c>
      <c r="E5" s="13">
        <v>3</v>
      </c>
      <c r="F5" s="13" t="s">
        <v>32</v>
      </c>
      <c r="G5" s="13" t="s">
        <v>33</v>
      </c>
      <c r="H5" s="13" t="s">
        <v>30</v>
      </c>
      <c r="I5" s="13" t="s">
        <v>31</v>
      </c>
      <c r="J5" s="13">
        <v>1</v>
      </c>
      <c r="K5" s="13">
        <v>2</v>
      </c>
      <c r="L5" s="13">
        <v>3</v>
      </c>
      <c r="M5" s="13" t="s">
        <v>32</v>
      </c>
      <c r="N5" s="13" t="s">
        <v>33</v>
      </c>
    </row>
    <row r="6" spans="1:14" ht="24.95" customHeight="1" x14ac:dyDescent="0.25">
      <c r="A6" s="203">
        <v>1</v>
      </c>
      <c r="B6" s="14" t="s">
        <v>13</v>
      </c>
      <c r="C6" s="205"/>
      <c r="D6" s="15">
        <v>1</v>
      </c>
      <c r="E6" s="15">
        <v>1</v>
      </c>
      <c r="F6" s="207">
        <v>2</v>
      </c>
      <c r="G6" s="207" t="s">
        <v>40</v>
      </c>
      <c r="H6" s="203">
        <v>1</v>
      </c>
      <c r="I6" s="14" t="s">
        <v>14</v>
      </c>
      <c r="J6" s="205"/>
      <c r="K6" s="15">
        <v>1</v>
      </c>
      <c r="L6" s="15">
        <v>1</v>
      </c>
      <c r="M6" s="207">
        <v>2</v>
      </c>
      <c r="N6" s="207" t="s">
        <v>40</v>
      </c>
    </row>
    <row r="7" spans="1:14" ht="24.95" customHeight="1" thickBot="1" x14ac:dyDescent="0.3">
      <c r="A7" s="204"/>
      <c r="B7" s="16" t="s">
        <v>16</v>
      </c>
      <c r="C7" s="206"/>
      <c r="D7" s="20" t="s">
        <v>38</v>
      </c>
      <c r="E7" s="17" t="s">
        <v>39</v>
      </c>
      <c r="F7" s="208"/>
      <c r="G7" s="208"/>
      <c r="H7" s="204"/>
      <c r="I7" s="16" t="s">
        <v>17</v>
      </c>
      <c r="J7" s="206"/>
      <c r="K7" s="17" t="s">
        <v>38</v>
      </c>
      <c r="L7" s="17" t="s">
        <v>44</v>
      </c>
      <c r="M7" s="208"/>
      <c r="N7" s="208"/>
    </row>
    <row r="8" spans="1:14" ht="24.95" customHeight="1" x14ac:dyDescent="0.25">
      <c r="A8" s="203">
        <v>2</v>
      </c>
      <c r="B8" s="14" t="s">
        <v>34</v>
      </c>
      <c r="C8" s="225">
        <v>0</v>
      </c>
      <c r="D8" s="205"/>
      <c r="E8" s="225">
        <v>0</v>
      </c>
      <c r="F8" s="207">
        <v>0</v>
      </c>
      <c r="G8" s="207" t="s">
        <v>41</v>
      </c>
      <c r="H8" s="203">
        <v>2</v>
      </c>
      <c r="I8" s="14" t="s">
        <v>3</v>
      </c>
      <c r="J8" s="225">
        <v>0</v>
      </c>
      <c r="K8" s="205"/>
      <c r="L8" s="225">
        <v>0</v>
      </c>
      <c r="M8" s="207">
        <v>0</v>
      </c>
      <c r="N8" s="207" t="s">
        <v>41</v>
      </c>
    </row>
    <row r="9" spans="1:14" ht="24.95" customHeight="1" thickBot="1" x14ac:dyDescent="0.3">
      <c r="A9" s="204"/>
      <c r="B9" s="16" t="s">
        <v>5</v>
      </c>
      <c r="C9" s="226"/>
      <c r="D9" s="206"/>
      <c r="E9" s="226"/>
      <c r="F9" s="208"/>
      <c r="G9" s="208"/>
      <c r="H9" s="204"/>
      <c r="I9" s="16" t="s">
        <v>6</v>
      </c>
      <c r="J9" s="226"/>
      <c r="K9" s="206"/>
      <c r="L9" s="226"/>
      <c r="M9" s="208"/>
      <c r="N9" s="208"/>
    </row>
    <row r="10" spans="1:14" ht="24.95" customHeight="1" x14ac:dyDescent="0.25">
      <c r="A10" s="203">
        <v>3</v>
      </c>
      <c r="B10" s="14" t="s">
        <v>35</v>
      </c>
      <c r="C10" s="225">
        <v>0</v>
      </c>
      <c r="D10" s="15">
        <v>1</v>
      </c>
      <c r="E10" s="205"/>
      <c r="F10" s="207">
        <v>1</v>
      </c>
      <c r="G10" s="207" t="s">
        <v>42</v>
      </c>
      <c r="H10" s="203">
        <v>3</v>
      </c>
      <c r="I10" s="14" t="s">
        <v>8</v>
      </c>
      <c r="J10" s="225">
        <v>0</v>
      </c>
      <c r="K10" s="15">
        <v>1</v>
      </c>
      <c r="L10" s="205"/>
      <c r="M10" s="207">
        <v>1</v>
      </c>
      <c r="N10" s="207" t="s">
        <v>42</v>
      </c>
    </row>
    <row r="11" spans="1:14" ht="24.95" customHeight="1" thickBot="1" x14ac:dyDescent="0.3">
      <c r="A11" s="204"/>
      <c r="B11" s="16" t="s">
        <v>10</v>
      </c>
      <c r="C11" s="226"/>
      <c r="D11" s="17" t="s">
        <v>43</v>
      </c>
      <c r="E11" s="206"/>
      <c r="F11" s="208"/>
      <c r="G11" s="208"/>
      <c r="H11" s="204"/>
      <c r="I11" s="16" t="s">
        <v>11</v>
      </c>
      <c r="J11" s="226"/>
      <c r="K11" s="17" t="s">
        <v>45</v>
      </c>
      <c r="L11" s="206"/>
      <c r="M11" s="208"/>
      <c r="N11" s="208"/>
    </row>
    <row r="12" spans="1:14" x14ac:dyDescent="0.25">
      <c r="A12" s="18"/>
      <c r="H12" s="18"/>
    </row>
    <row r="13" spans="1:14" ht="41.25" customHeight="1" x14ac:dyDescent="0.25"/>
    <row r="14" spans="1:14" ht="29.25" x14ac:dyDescent="0.5">
      <c r="A14" s="202" t="s">
        <v>36</v>
      </c>
      <c r="B14" s="202"/>
      <c r="C14" s="202"/>
      <c r="D14" s="202"/>
      <c r="E14" s="202"/>
      <c r="F14" s="202"/>
      <c r="G14" s="202"/>
      <c r="H14" s="202" t="s">
        <v>37</v>
      </c>
      <c r="I14" s="202"/>
      <c r="J14" s="202"/>
      <c r="K14" s="202"/>
      <c r="L14" s="202"/>
      <c r="M14" s="202"/>
      <c r="N14" s="202"/>
    </row>
    <row r="15" spans="1:14" ht="18.75" thickBot="1" x14ac:dyDescent="0.3">
      <c r="A15" s="13" t="s">
        <v>30</v>
      </c>
      <c r="B15" s="13" t="s">
        <v>31</v>
      </c>
      <c r="C15" s="13">
        <v>1</v>
      </c>
      <c r="D15" s="13">
        <v>2</v>
      </c>
      <c r="E15" s="13">
        <v>3</v>
      </c>
      <c r="F15" s="13" t="s">
        <v>32</v>
      </c>
      <c r="G15" s="13" t="s">
        <v>33</v>
      </c>
      <c r="H15" s="13" t="s">
        <v>30</v>
      </c>
      <c r="I15" s="13" t="s">
        <v>31</v>
      </c>
      <c r="J15" s="13">
        <v>1</v>
      </c>
      <c r="K15" s="13">
        <v>2</v>
      </c>
      <c r="L15" s="13">
        <v>3</v>
      </c>
      <c r="M15" s="13" t="s">
        <v>32</v>
      </c>
      <c r="N15" s="13" t="s">
        <v>33</v>
      </c>
    </row>
    <row r="16" spans="1:14" ht="24.95" customHeight="1" x14ac:dyDescent="0.25">
      <c r="A16" s="203">
        <v>1</v>
      </c>
      <c r="B16" s="14" t="s">
        <v>21</v>
      </c>
      <c r="C16" s="205"/>
      <c r="D16" s="15">
        <v>1</v>
      </c>
      <c r="E16" s="15">
        <v>1</v>
      </c>
      <c r="F16" s="207">
        <v>2</v>
      </c>
      <c r="G16" s="207" t="s">
        <v>40</v>
      </c>
      <c r="H16" s="203">
        <v>1</v>
      </c>
      <c r="I16" s="14" t="s">
        <v>22</v>
      </c>
      <c r="J16" s="205"/>
      <c r="K16" s="225">
        <v>0</v>
      </c>
      <c r="L16" s="15">
        <v>1</v>
      </c>
      <c r="M16" s="207">
        <v>1</v>
      </c>
      <c r="N16" s="207" t="s">
        <v>42</v>
      </c>
    </row>
    <row r="17" spans="1:14" ht="24.95" customHeight="1" thickBot="1" x14ac:dyDescent="0.3">
      <c r="A17" s="204"/>
      <c r="B17" s="16" t="s">
        <v>23</v>
      </c>
      <c r="C17" s="206"/>
      <c r="D17" s="17" t="s">
        <v>45</v>
      </c>
      <c r="E17" s="17" t="s">
        <v>39</v>
      </c>
      <c r="F17" s="208"/>
      <c r="G17" s="208"/>
      <c r="H17" s="204"/>
      <c r="I17" s="16" t="s">
        <v>24</v>
      </c>
      <c r="J17" s="206"/>
      <c r="K17" s="226"/>
      <c r="L17" s="17" t="s">
        <v>39</v>
      </c>
      <c r="M17" s="208"/>
      <c r="N17" s="208"/>
    </row>
    <row r="18" spans="1:14" ht="24.95" customHeight="1" x14ac:dyDescent="0.25">
      <c r="A18" s="203">
        <v>2</v>
      </c>
      <c r="B18" s="14" t="s">
        <v>4</v>
      </c>
      <c r="C18" s="225">
        <v>0</v>
      </c>
      <c r="D18" s="205"/>
      <c r="E18" s="15">
        <v>1</v>
      </c>
      <c r="F18" s="207">
        <v>1</v>
      </c>
      <c r="G18" s="207" t="s">
        <v>42</v>
      </c>
      <c r="H18" s="203">
        <v>2</v>
      </c>
      <c r="I18" s="14" t="s">
        <v>15</v>
      </c>
      <c r="J18" s="15">
        <v>1</v>
      </c>
      <c r="K18" s="205"/>
      <c r="L18" s="15">
        <v>1</v>
      </c>
      <c r="M18" s="207">
        <v>2</v>
      </c>
      <c r="N18" s="207" t="s">
        <v>40</v>
      </c>
    </row>
    <row r="19" spans="1:14" ht="24.95" customHeight="1" thickBot="1" x14ac:dyDescent="0.3">
      <c r="A19" s="204"/>
      <c r="B19" s="16" t="s">
        <v>7</v>
      </c>
      <c r="C19" s="226"/>
      <c r="D19" s="206"/>
      <c r="E19" s="17" t="s">
        <v>45</v>
      </c>
      <c r="F19" s="208"/>
      <c r="G19" s="208"/>
      <c r="H19" s="204"/>
      <c r="I19" s="16" t="s">
        <v>18</v>
      </c>
      <c r="J19" s="17" t="s">
        <v>46</v>
      </c>
      <c r="K19" s="206"/>
      <c r="L19" s="17" t="s">
        <v>39</v>
      </c>
      <c r="M19" s="208"/>
      <c r="N19" s="208"/>
    </row>
    <row r="20" spans="1:14" ht="24.95" customHeight="1" x14ac:dyDescent="0.25">
      <c r="A20" s="203">
        <v>3</v>
      </c>
      <c r="B20" s="14" t="s">
        <v>9</v>
      </c>
      <c r="C20" s="225">
        <v>0</v>
      </c>
      <c r="D20" s="225">
        <v>0</v>
      </c>
      <c r="E20" s="205"/>
      <c r="F20" s="207">
        <v>0</v>
      </c>
      <c r="G20" s="207" t="s">
        <v>41</v>
      </c>
      <c r="H20" s="203">
        <v>3</v>
      </c>
      <c r="I20" s="14" t="s">
        <v>19</v>
      </c>
      <c r="J20" s="225">
        <v>0</v>
      </c>
      <c r="K20" s="225">
        <v>0</v>
      </c>
      <c r="L20" s="205"/>
      <c r="M20" s="207">
        <v>0</v>
      </c>
      <c r="N20" s="207" t="s">
        <v>41</v>
      </c>
    </row>
    <row r="21" spans="1:14" ht="24.95" customHeight="1" thickBot="1" x14ac:dyDescent="0.3">
      <c r="A21" s="204"/>
      <c r="B21" s="16" t="s">
        <v>12</v>
      </c>
      <c r="C21" s="226"/>
      <c r="D21" s="226"/>
      <c r="E21" s="206"/>
      <c r="F21" s="208"/>
      <c r="G21" s="208"/>
      <c r="H21" s="204"/>
      <c r="I21" s="16" t="s">
        <v>20</v>
      </c>
      <c r="J21" s="226"/>
      <c r="K21" s="226"/>
      <c r="L21" s="206"/>
      <c r="M21" s="208"/>
      <c r="N21" s="208"/>
    </row>
    <row r="22" spans="1:14" ht="57.75" customHeight="1" x14ac:dyDescent="0.4">
      <c r="A22" s="4"/>
      <c r="B22" s="4"/>
      <c r="C22" s="4"/>
      <c r="F22" s="5"/>
      <c r="H22" s="4"/>
      <c r="I22" s="4"/>
      <c r="K22" s="19"/>
    </row>
  </sheetData>
  <mergeCells count="64">
    <mergeCell ref="L8:L9"/>
    <mergeCell ref="E8:E9"/>
    <mergeCell ref="C8:C9"/>
    <mergeCell ref="C10:C11"/>
    <mergeCell ref="J20:J21"/>
    <mergeCell ref="K20:K21"/>
    <mergeCell ref="K16:K17"/>
    <mergeCell ref="J8:J9"/>
    <mergeCell ref="J10:J11"/>
    <mergeCell ref="A20:A21"/>
    <mergeCell ref="E20:E21"/>
    <mergeCell ref="F20:F21"/>
    <mergeCell ref="G20:G21"/>
    <mergeCell ref="H20:H21"/>
    <mergeCell ref="C20:C21"/>
    <mergeCell ref="D20:D21"/>
    <mergeCell ref="K18:K19"/>
    <mergeCell ref="M18:M19"/>
    <mergeCell ref="N18:N19"/>
    <mergeCell ref="M20:M21"/>
    <mergeCell ref="N20:N21"/>
    <mergeCell ref="L20:L21"/>
    <mergeCell ref="A18:A19"/>
    <mergeCell ref="D18:D19"/>
    <mergeCell ref="F18:F19"/>
    <mergeCell ref="G18:G19"/>
    <mergeCell ref="H18:H19"/>
    <mergeCell ref="C18:C19"/>
    <mergeCell ref="A14:G14"/>
    <mergeCell ref="H14:N14"/>
    <mergeCell ref="A16:A17"/>
    <mergeCell ref="C16:C17"/>
    <mergeCell ref="F16:F17"/>
    <mergeCell ref="G16:G17"/>
    <mergeCell ref="H16:H17"/>
    <mergeCell ref="J16:J17"/>
    <mergeCell ref="M16:M17"/>
    <mergeCell ref="N16:N17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A8:A9"/>
    <mergeCell ref="D8:D9"/>
    <mergeCell ref="F8:F9"/>
    <mergeCell ref="G8:G9"/>
    <mergeCell ref="H8:H9"/>
    <mergeCell ref="N10:N11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opLeftCell="A52" workbookViewId="0">
      <selection activeCell="N21" sqref="N21:O21"/>
    </sheetView>
  </sheetViews>
  <sheetFormatPr defaultRowHeight="15" x14ac:dyDescent="0.25"/>
  <cols>
    <col min="1" max="1" width="7.140625" customWidth="1"/>
    <col min="2" max="2" width="1.5703125" hidden="1" customWidth="1"/>
    <col min="3" max="3" width="9.140625" hidden="1" customWidth="1"/>
    <col min="4" max="4" width="0.5703125" hidden="1" customWidth="1"/>
    <col min="6" max="6" width="8.7109375" customWidth="1"/>
    <col min="7" max="7" width="0.7109375" hidden="1" customWidth="1"/>
    <col min="8" max="8" width="7.140625" customWidth="1"/>
    <col min="9" max="9" width="3.7109375" customWidth="1"/>
    <col min="10" max="10" width="12.28515625" customWidth="1"/>
    <col min="11" max="11" width="21.7109375" customWidth="1"/>
    <col min="13" max="13" width="18" customWidth="1"/>
    <col min="14" max="14" width="12" customWidth="1"/>
    <col min="15" max="15" width="15.5703125" customWidth="1"/>
    <col min="16" max="16" width="5.85546875" customWidth="1"/>
  </cols>
  <sheetData>
    <row r="1" spans="1:19" s="23" customFormat="1" ht="69" customHeight="1" x14ac:dyDescent="0.25">
      <c r="A1" s="221" t="str">
        <f>[1]Информация!$A$9</f>
        <v>FERREXPO CUP 2018</v>
      </c>
      <c r="B1" s="221"/>
      <c r="C1" s="221"/>
      <c r="D1" s="221"/>
      <c r="E1" s="221"/>
      <c r="F1" s="221"/>
      <c r="G1" s="221"/>
      <c r="H1" s="221"/>
      <c r="I1" s="221"/>
      <c r="J1" s="221"/>
      <c r="K1" s="21"/>
      <c r="L1" s="22" t="s">
        <v>0</v>
      </c>
      <c r="M1"/>
      <c r="N1"/>
      <c r="O1"/>
      <c r="Q1" s="21"/>
    </row>
    <row r="2" spans="1:19" s="30" customFormat="1" ht="12" customHeight="1" x14ac:dyDescent="0.25">
      <c r="A2" s="24" t="s">
        <v>1</v>
      </c>
      <c r="B2" s="24"/>
      <c r="C2" s="24"/>
      <c r="D2" s="24"/>
      <c r="E2" s="24"/>
      <c r="F2" s="24" t="s">
        <v>27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2</v>
      </c>
    </row>
    <row r="3" spans="1:19" s="36" customFormat="1" ht="15" customHeight="1" thickBot="1" x14ac:dyDescent="0.25">
      <c r="A3" s="1" t="str">
        <f>[1]Информация!$A$15</f>
        <v>29-30.09. 2018г.</v>
      </c>
      <c r="B3" s="31"/>
      <c r="C3" s="31"/>
      <c r="D3" s="31"/>
      <c r="E3" s="31"/>
      <c r="F3" s="1" t="str">
        <f>[1]Информация!$A$11</f>
        <v>Горишни Плавни</v>
      </c>
      <c r="G3" s="31"/>
      <c r="H3" s="31"/>
      <c r="I3" s="32"/>
      <c r="J3" s="33" t="s">
        <v>66</v>
      </c>
      <c r="K3" s="34" t="s">
        <v>65</v>
      </c>
      <c r="L3" s="35"/>
      <c r="M3" s="32"/>
      <c r="N3" s="31"/>
      <c r="O3" s="32"/>
      <c r="P3" s="31"/>
      <c r="Q3" s="2" t="str">
        <f>[1]Информация!$A$17</f>
        <v>Илья Фрегер</v>
      </c>
    </row>
    <row r="4" spans="1:19" s="30" customFormat="1" ht="18" customHeight="1" x14ac:dyDescent="0.25">
      <c r="A4" s="37"/>
      <c r="B4" s="38"/>
      <c r="C4" s="38" t="s">
        <v>47</v>
      </c>
      <c r="D4" s="38" t="s">
        <v>48</v>
      </c>
      <c r="E4" s="39" t="s">
        <v>49</v>
      </c>
      <c r="F4" s="39"/>
      <c r="G4" s="39"/>
      <c r="H4" s="38"/>
      <c r="I4" s="40"/>
      <c r="J4" s="38"/>
      <c r="K4" s="40"/>
      <c r="L4" s="38"/>
      <c r="M4" s="40"/>
      <c r="N4" s="38"/>
      <c r="O4" s="40"/>
      <c r="P4" s="38"/>
      <c r="Q4" s="25"/>
    </row>
    <row r="5" spans="1:19" s="30" customFormat="1" ht="16.5" customHeight="1" x14ac:dyDescent="0.25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9" s="55" customFormat="1" ht="14.25" customHeight="1" x14ac:dyDescent="0.25">
      <c r="A6" s="47">
        <v>1</v>
      </c>
      <c r="B6" s="48"/>
      <c r="C6" s="49"/>
      <c r="D6" s="50"/>
      <c r="E6" s="162" t="s">
        <v>21</v>
      </c>
      <c r="F6" s="162"/>
      <c r="G6" s="162"/>
      <c r="H6" s="162"/>
      <c r="I6" s="163"/>
      <c r="J6" s="53"/>
      <c r="K6" s="54"/>
      <c r="L6" s="53"/>
      <c r="M6" s="54"/>
      <c r="N6" s="53"/>
      <c r="O6" s="54"/>
      <c r="P6" s="53"/>
      <c r="Q6" s="54"/>
    </row>
    <row r="7" spans="1:19" s="55" customFormat="1" ht="12.75" customHeight="1" x14ac:dyDescent="0.25">
      <c r="A7" s="47"/>
      <c r="B7" s="56"/>
      <c r="C7" s="56"/>
      <c r="D7" s="56"/>
      <c r="E7" s="162" t="s">
        <v>23</v>
      </c>
      <c r="F7" s="162"/>
      <c r="G7" s="162"/>
      <c r="H7" s="162"/>
      <c r="I7" s="164"/>
      <c r="J7" s="58" t="str">
        <f>IF(I7="a",E6,IF(I7="b",E8,""))</f>
        <v/>
      </c>
      <c r="K7" s="54"/>
      <c r="L7" s="53"/>
      <c r="M7" s="54"/>
      <c r="N7" s="53"/>
      <c r="O7" s="59"/>
      <c r="P7" s="60"/>
      <c r="Q7" s="60"/>
    </row>
    <row r="8" spans="1:19" s="55" customFormat="1" ht="5.25" customHeight="1" x14ac:dyDescent="0.25">
      <c r="A8" s="47"/>
      <c r="B8" s="47"/>
      <c r="C8" s="47"/>
      <c r="D8" s="47"/>
      <c r="E8" s="165"/>
      <c r="F8" s="165"/>
      <c r="G8" s="165"/>
      <c r="H8" s="165"/>
      <c r="I8" s="166"/>
      <c r="J8" s="62"/>
      <c r="K8" s="63"/>
      <c r="L8" s="53"/>
      <c r="M8" s="54"/>
      <c r="N8" s="53"/>
      <c r="O8" s="54"/>
      <c r="P8" s="53"/>
      <c r="Q8" s="54"/>
      <c r="S8" s="66"/>
    </row>
    <row r="9" spans="1:19" s="55" customFormat="1" ht="15" customHeight="1" x14ac:dyDescent="0.25">
      <c r="A9" s="47"/>
      <c r="B9" s="47"/>
      <c r="C9" s="47"/>
      <c r="D9" s="47"/>
      <c r="E9" s="165"/>
      <c r="F9" s="165"/>
      <c r="G9" s="165"/>
      <c r="H9" s="165"/>
      <c r="I9" s="166"/>
      <c r="J9" s="214" t="s">
        <v>62</v>
      </c>
      <c r="K9" s="215"/>
      <c r="L9" s="53"/>
      <c r="M9" s="54"/>
      <c r="N9" s="53"/>
      <c r="O9" s="54"/>
      <c r="P9" s="53"/>
      <c r="Q9" s="54"/>
    </row>
    <row r="10" spans="1:19" s="55" customFormat="1" ht="14.25" customHeight="1" x14ac:dyDescent="0.25">
      <c r="A10" s="47">
        <v>2</v>
      </c>
      <c r="B10" s="48"/>
      <c r="C10" s="49"/>
      <c r="D10" s="50"/>
      <c r="E10" s="162" t="s">
        <v>8</v>
      </c>
      <c r="F10" s="167"/>
      <c r="G10" s="167"/>
      <c r="H10" s="167"/>
      <c r="I10" s="168"/>
      <c r="J10" s="209" t="s">
        <v>45</v>
      </c>
      <c r="K10" s="211"/>
      <c r="L10" s="69"/>
      <c r="M10" s="63"/>
      <c r="N10" s="53"/>
      <c r="O10" s="54"/>
      <c r="P10" s="53"/>
      <c r="Q10" s="54"/>
    </row>
    <row r="11" spans="1:19" s="55" customFormat="1" ht="13.5" customHeight="1" x14ac:dyDescent="0.25">
      <c r="A11" s="47"/>
      <c r="B11" s="56"/>
      <c r="C11" s="56"/>
      <c r="D11" s="56"/>
      <c r="E11" s="162" t="s">
        <v>11</v>
      </c>
      <c r="F11" s="167"/>
      <c r="G11" s="167"/>
      <c r="H11" s="167"/>
      <c r="I11" s="169"/>
      <c r="J11" s="173"/>
      <c r="K11" s="174"/>
      <c r="L11" s="71"/>
      <c r="M11" s="72"/>
      <c r="N11" s="53"/>
      <c r="O11" s="54"/>
      <c r="P11" s="53"/>
      <c r="Q11" s="54"/>
    </row>
    <row r="12" spans="1:19" s="55" customFormat="1" ht="9.9499999999999993" customHeight="1" x14ac:dyDescent="0.25">
      <c r="A12" s="47"/>
      <c r="B12" s="47"/>
      <c r="C12" s="47"/>
      <c r="D12" s="73"/>
      <c r="E12" s="165"/>
      <c r="F12" s="165"/>
      <c r="G12" s="165"/>
      <c r="H12" s="165"/>
      <c r="I12" s="170"/>
      <c r="J12" s="173"/>
      <c r="K12" s="174"/>
      <c r="L12" s="62"/>
      <c r="M12" s="54"/>
      <c r="N12" s="53"/>
      <c r="O12" s="54"/>
      <c r="P12" s="53"/>
      <c r="Q12" s="54"/>
    </row>
    <row r="13" spans="1:19" s="55" customFormat="1" ht="20.25" customHeight="1" x14ac:dyDescent="0.25">
      <c r="A13" s="47"/>
      <c r="B13" s="47"/>
      <c r="C13" s="47"/>
      <c r="D13" s="73"/>
      <c r="E13" s="165"/>
      <c r="F13" s="165"/>
      <c r="G13" s="165"/>
      <c r="H13" s="165"/>
      <c r="I13" s="170"/>
      <c r="J13" s="173"/>
      <c r="K13" s="175"/>
      <c r="L13" s="214" t="s">
        <v>62</v>
      </c>
      <c r="M13" s="215"/>
      <c r="N13" s="53"/>
      <c r="O13" s="54"/>
      <c r="P13" s="53"/>
      <c r="Q13" s="54"/>
    </row>
    <row r="14" spans="1:19" s="55" customFormat="1" ht="12.75" customHeight="1" x14ac:dyDescent="0.25">
      <c r="A14" s="47">
        <v>3</v>
      </c>
      <c r="B14" s="48"/>
      <c r="C14" s="49"/>
      <c r="D14" s="50"/>
      <c r="E14" s="162" t="s">
        <v>35</v>
      </c>
      <c r="F14" s="167"/>
      <c r="G14" s="167"/>
      <c r="H14" s="167"/>
      <c r="I14" s="171"/>
      <c r="J14" s="173"/>
      <c r="K14" s="174"/>
      <c r="L14" s="209" t="s">
        <v>76</v>
      </c>
      <c r="M14" s="211"/>
      <c r="N14" s="69"/>
      <c r="O14" s="54"/>
      <c r="P14" s="53"/>
      <c r="Q14" s="54"/>
    </row>
    <row r="15" spans="1:19" s="55" customFormat="1" ht="12.75" customHeight="1" x14ac:dyDescent="0.25">
      <c r="A15" s="47"/>
      <c r="B15" s="56"/>
      <c r="C15" s="56"/>
      <c r="D15" s="56"/>
      <c r="E15" s="162" t="s">
        <v>10</v>
      </c>
      <c r="F15" s="167"/>
      <c r="G15" s="167"/>
      <c r="H15" s="167"/>
      <c r="I15" s="169"/>
      <c r="J15" s="176"/>
      <c r="K15" s="174"/>
      <c r="L15" s="53"/>
      <c r="M15" s="68"/>
      <c r="N15" s="53"/>
      <c r="O15" s="54"/>
      <c r="P15" s="53"/>
      <c r="Q15" s="54"/>
    </row>
    <row r="16" spans="1:19" s="55" customFormat="1" ht="4.5" customHeight="1" x14ac:dyDescent="0.25">
      <c r="A16" s="47"/>
      <c r="B16" s="47"/>
      <c r="C16" s="47"/>
      <c r="D16" s="73"/>
      <c r="E16" s="172"/>
      <c r="F16" s="165"/>
      <c r="G16" s="165"/>
      <c r="H16" s="165"/>
      <c r="I16" s="166"/>
      <c r="J16" s="177"/>
      <c r="K16" s="178"/>
      <c r="L16" s="53"/>
      <c r="M16" s="68"/>
      <c r="N16" s="53"/>
      <c r="O16" s="54"/>
      <c r="P16" s="53"/>
      <c r="Q16" s="54"/>
    </row>
    <row r="17" spans="1:19" s="55" customFormat="1" ht="14.25" customHeight="1" x14ac:dyDescent="0.25">
      <c r="A17" s="47"/>
      <c r="B17" s="47"/>
      <c r="C17" s="47"/>
      <c r="D17" s="73"/>
      <c r="E17" s="172"/>
      <c r="F17" s="165"/>
      <c r="G17" s="165"/>
      <c r="H17" s="165"/>
      <c r="I17" s="166"/>
      <c r="J17" s="214" t="s">
        <v>61</v>
      </c>
      <c r="K17" s="219"/>
      <c r="L17" s="53"/>
      <c r="M17" s="68"/>
      <c r="N17" s="53"/>
      <c r="O17" s="54"/>
      <c r="P17" s="53"/>
      <c r="Q17" s="54"/>
    </row>
    <row r="18" spans="1:19" s="55" customFormat="1" ht="14.25" customHeight="1" x14ac:dyDescent="0.25">
      <c r="A18" s="47">
        <v>4</v>
      </c>
      <c r="B18" s="48"/>
      <c r="C18" s="49"/>
      <c r="D18" s="50"/>
      <c r="E18" s="162" t="s">
        <v>15</v>
      </c>
      <c r="F18" s="167"/>
      <c r="G18" s="167"/>
      <c r="H18" s="167"/>
      <c r="I18" s="168"/>
      <c r="J18" s="209" t="s">
        <v>39</v>
      </c>
      <c r="K18" s="210"/>
      <c r="L18" s="69"/>
      <c r="M18" s="76"/>
      <c r="N18" s="53"/>
      <c r="O18" s="54"/>
      <c r="P18" s="53"/>
      <c r="Q18" s="54"/>
    </row>
    <row r="19" spans="1:19" s="55" customFormat="1" ht="18" customHeight="1" x14ac:dyDescent="0.25">
      <c r="A19" s="47"/>
      <c r="B19" s="56"/>
      <c r="C19" s="56"/>
      <c r="D19" s="56"/>
      <c r="E19" s="162" t="s">
        <v>18</v>
      </c>
      <c r="F19" s="167"/>
      <c r="G19" s="167"/>
      <c r="H19" s="167"/>
      <c r="I19" s="169"/>
      <c r="J19" s="173"/>
      <c r="K19" s="179"/>
      <c r="L19" s="71"/>
      <c r="M19" s="77"/>
      <c r="N19" s="53"/>
      <c r="O19" s="54"/>
      <c r="P19" s="53"/>
      <c r="Q19" s="54"/>
    </row>
    <row r="20" spans="1:19" s="55" customFormat="1" ht="9.9499999999999993" customHeight="1" x14ac:dyDescent="0.25">
      <c r="A20" s="47"/>
      <c r="B20" s="47"/>
      <c r="C20" s="47"/>
      <c r="D20" s="47"/>
      <c r="E20" s="172"/>
      <c r="F20" s="165"/>
      <c r="G20" s="165"/>
      <c r="H20" s="165"/>
      <c r="I20" s="170"/>
      <c r="J20" s="173"/>
      <c r="K20" s="179"/>
      <c r="L20" s="53"/>
      <c r="M20" s="68"/>
      <c r="N20" s="62"/>
      <c r="O20" s="54"/>
      <c r="P20" s="53"/>
      <c r="Q20" s="54"/>
    </row>
    <row r="21" spans="1:19" s="55" customFormat="1" ht="18.75" customHeight="1" x14ac:dyDescent="0.25">
      <c r="A21" s="47"/>
      <c r="B21" s="47"/>
      <c r="C21" s="47"/>
      <c r="D21" s="47"/>
      <c r="E21" s="172"/>
      <c r="F21" s="165"/>
      <c r="G21" s="165"/>
      <c r="H21" s="165"/>
      <c r="I21" s="170"/>
      <c r="J21" s="173"/>
      <c r="K21" s="179"/>
      <c r="L21" s="53"/>
      <c r="M21" s="61"/>
      <c r="N21" s="214" t="s">
        <v>62</v>
      </c>
      <c r="O21" s="215"/>
      <c r="P21" s="53"/>
      <c r="Q21" s="54"/>
    </row>
    <row r="22" spans="1:19" s="55" customFormat="1" ht="15.75" customHeight="1" x14ac:dyDescent="0.25">
      <c r="A22" s="47">
        <v>5</v>
      </c>
      <c r="B22" s="48"/>
      <c r="C22" s="49"/>
      <c r="D22" s="50"/>
      <c r="E22" s="162" t="s">
        <v>14</v>
      </c>
      <c r="F22" s="162"/>
      <c r="G22" s="162"/>
      <c r="H22" s="162"/>
      <c r="I22" s="163"/>
      <c r="J22" s="173"/>
      <c r="K22" s="179"/>
      <c r="M22" s="78"/>
      <c r="N22" s="209" t="s">
        <v>39</v>
      </c>
      <c r="O22" s="210"/>
      <c r="P22" s="194" t="s">
        <v>69</v>
      </c>
      <c r="Q22" s="79"/>
      <c r="R22" s="81"/>
      <c r="S22" s="81"/>
    </row>
    <row r="23" spans="1:19" s="55" customFormat="1" ht="15.75" customHeight="1" x14ac:dyDescent="0.25">
      <c r="A23" s="47"/>
      <c r="B23" s="56"/>
      <c r="C23" s="56"/>
      <c r="D23" s="56"/>
      <c r="E23" s="162" t="s">
        <v>17</v>
      </c>
      <c r="F23" s="162"/>
      <c r="G23" s="162"/>
      <c r="H23" s="162"/>
      <c r="I23" s="164"/>
      <c r="J23" s="176"/>
      <c r="K23" s="179"/>
      <c r="L23" s="53"/>
      <c r="M23" s="68"/>
      <c r="N23" s="53"/>
      <c r="O23" s="79"/>
      <c r="P23" s="80"/>
      <c r="Q23" s="79"/>
      <c r="R23" s="81"/>
      <c r="S23" s="81"/>
    </row>
    <row r="24" spans="1:19" s="55" customFormat="1" ht="6" customHeight="1" x14ac:dyDescent="0.25">
      <c r="A24" s="47"/>
      <c r="B24" s="47"/>
      <c r="C24" s="47"/>
      <c r="D24" s="47"/>
      <c r="E24" s="172"/>
      <c r="F24" s="165"/>
      <c r="G24" s="165"/>
      <c r="H24" s="165"/>
      <c r="I24" s="166"/>
      <c r="J24" s="177"/>
      <c r="K24" s="180"/>
      <c r="L24" s="53"/>
      <c r="M24" s="68"/>
      <c r="N24" s="53"/>
      <c r="O24" s="79"/>
      <c r="P24" s="80"/>
      <c r="Q24" s="79"/>
      <c r="R24" s="81"/>
      <c r="S24" s="81"/>
    </row>
    <row r="25" spans="1:19" s="55" customFormat="1" ht="19.5" customHeight="1" x14ac:dyDescent="0.25">
      <c r="A25" s="47"/>
      <c r="B25" s="47"/>
      <c r="C25" s="47"/>
      <c r="D25" s="47"/>
      <c r="E25" s="172"/>
      <c r="F25" s="165"/>
      <c r="G25" s="165"/>
      <c r="H25" s="165"/>
      <c r="I25" s="166"/>
      <c r="J25" s="214" t="s">
        <v>63</v>
      </c>
      <c r="K25" s="215"/>
      <c r="L25" s="53"/>
      <c r="M25" s="68"/>
      <c r="N25" s="53"/>
      <c r="O25" s="79"/>
      <c r="P25" s="80"/>
      <c r="Q25" s="79"/>
      <c r="R25" s="81"/>
      <c r="S25" s="81"/>
    </row>
    <row r="26" spans="1:19" s="55" customFormat="1" ht="13.5" customHeight="1" x14ac:dyDescent="0.25">
      <c r="A26" s="47">
        <v>6</v>
      </c>
      <c r="B26" s="48"/>
      <c r="C26" s="49"/>
      <c r="D26" s="50"/>
      <c r="E26" s="162" t="s">
        <v>4</v>
      </c>
      <c r="F26" s="167"/>
      <c r="G26" s="167"/>
      <c r="H26" s="167"/>
      <c r="I26" s="168"/>
      <c r="J26" s="209" t="s">
        <v>59</v>
      </c>
      <c r="K26" s="211"/>
      <c r="L26" s="69"/>
      <c r="M26" s="76"/>
      <c r="N26" s="53"/>
      <c r="O26" s="200"/>
      <c r="P26" s="80"/>
      <c r="Q26" s="79"/>
      <c r="R26" s="81"/>
      <c r="S26" s="81"/>
    </row>
    <row r="27" spans="1:19" s="55" customFormat="1" ht="13.5" customHeight="1" x14ac:dyDescent="0.25">
      <c r="A27" s="47"/>
      <c r="B27" s="56"/>
      <c r="C27" s="56"/>
      <c r="D27" s="56"/>
      <c r="E27" s="162" t="s">
        <v>7</v>
      </c>
      <c r="F27" s="167"/>
      <c r="G27" s="167"/>
      <c r="H27" s="167"/>
      <c r="I27" s="169"/>
      <c r="J27" s="173"/>
      <c r="K27" s="174"/>
      <c r="L27" s="71"/>
      <c r="M27" s="77"/>
      <c r="N27" s="53"/>
      <c r="O27" s="79"/>
      <c r="P27" s="80"/>
      <c r="Q27" s="79"/>
      <c r="R27" s="81"/>
      <c r="S27" s="81"/>
    </row>
    <row r="28" spans="1:19" s="55" customFormat="1" ht="9.9499999999999993" customHeight="1" x14ac:dyDescent="0.25">
      <c r="A28" s="47"/>
      <c r="B28" s="47"/>
      <c r="C28" s="47"/>
      <c r="D28" s="73"/>
      <c r="E28" s="172"/>
      <c r="F28" s="165"/>
      <c r="G28" s="165"/>
      <c r="H28" s="165"/>
      <c r="I28" s="170"/>
      <c r="J28" s="173"/>
      <c r="K28" s="174"/>
      <c r="L28" s="62"/>
      <c r="M28" s="68"/>
      <c r="N28" s="53"/>
      <c r="O28" s="79"/>
      <c r="P28" s="80"/>
      <c r="Q28" s="79"/>
      <c r="R28" s="81"/>
      <c r="S28" s="81"/>
    </row>
    <row r="29" spans="1:19" s="55" customFormat="1" ht="21" customHeight="1" x14ac:dyDescent="0.25">
      <c r="A29" s="47"/>
      <c r="B29" s="47"/>
      <c r="C29" s="47"/>
      <c r="D29" s="73"/>
      <c r="E29" s="172"/>
      <c r="F29" s="165"/>
      <c r="G29" s="165"/>
      <c r="H29" s="165"/>
      <c r="I29" s="170"/>
      <c r="J29" s="181"/>
      <c r="K29" s="175"/>
      <c r="L29" s="214" t="s">
        <v>64</v>
      </c>
      <c r="M29" s="219"/>
      <c r="N29" s="53"/>
      <c r="O29" s="79"/>
      <c r="P29" s="80"/>
      <c r="Q29" s="79"/>
      <c r="R29" s="81"/>
      <c r="S29" s="81"/>
    </row>
    <row r="30" spans="1:19" s="55" customFormat="1" ht="12.75" customHeight="1" x14ac:dyDescent="0.25">
      <c r="A30" s="47">
        <v>7</v>
      </c>
      <c r="B30" s="48"/>
      <c r="C30" s="49"/>
      <c r="D30" s="50"/>
      <c r="E30" s="162" t="s">
        <v>22</v>
      </c>
      <c r="F30" s="167"/>
      <c r="G30" s="167"/>
      <c r="H30" s="167"/>
      <c r="I30" s="171"/>
      <c r="J30" s="173"/>
      <c r="K30" s="174"/>
      <c r="L30" s="209" t="s">
        <v>59</v>
      </c>
      <c r="M30" s="210"/>
      <c r="N30" s="69"/>
      <c r="O30" s="79"/>
      <c r="P30" s="80"/>
      <c r="Q30" s="79"/>
      <c r="R30" s="81"/>
      <c r="S30" s="81"/>
    </row>
    <row r="31" spans="1:19" s="55" customFormat="1" ht="18" customHeight="1" x14ac:dyDescent="0.25">
      <c r="A31" s="47"/>
      <c r="B31" s="56"/>
      <c r="C31" s="56"/>
      <c r="D31" s="56"/>
      <c r="E31" s="162" t="s">
        <v>24</v>
      </c>
      <c r="F31" s="167"/>
      <c r="G31" s="167"/>
      <c r="H31" s="167"/>
      <c r="I31" s="169"/>
      <c r="J31" s="176"/>
      <c r="K31" s="174"/>
      <c r="L31" s="53"/>
      <c r="M31" s="54"/>
      <c r="N31" s="53"/>
      <c r="O31" s="79"/>
      <c r="P31" s="80"/>
      <c r="Q31" s="79"/>
      <c r="R31" s="81"/>
      <c r="S31" s="81"/>
    </row>
    <row r="32" spans="1:19" s="55" customFormat="1" ht="9.9499999999999993" customHeight="1" x14ac:dyDescent="0.25">
      <c r="A32" s="47"/>
      <c r="B32" s="47"/>
      <c r="C32" s="47"/>
      <c r="D32" s="73"/>
      <c r="E32" s="172"/>
      <c r="F32" s="165"/>
      <c r="G32" s="165"/>
      <c r="H32" s="165"/>
      <c r="I32" s="166"/>
      <c r="J32" s="177"/>
      <c r="K32" s="178"/>
      <c r="L32" s="53"/>
      <c r="M32" s="54"/>
      <c r="N32" s="53"/>
      <c r="O32" s="79"/>
      <c r="P32" s="80"/>
      <c r="Q32" s="79"/>
      <c r="R32" s="81"/>
      <c r="S32" s="81"/>
    </row>
    <row r="33" spans="1:19" s="55" customFormat="1" ht="16.5" customHeight="1" x14ac:dyDescent="0.25">
      <c r="A33" s="47"/>
      <c r="B33" s="47"/>
      <c r="C33" s="47"/>
      <c r="D33" s="73"/>
      <c r="E33" s="172"/>
      <c r="F33" s="165"/>
      <c r="G33" s="165"/>
      <c r="H33" s="165"/>
      <c r="I33" s="166"/>
      <c r="J33" s="214" t="s">
        <v>64</v>
      </c>
      <c r="K33" s="219"/>
      <c r="L33" s="53"/>
      <c r="M33" s="54"/>
      <c r="N33" s="53"/>
      <c r="O33" s="79"/>
      <c r="P33" s="80"/>
      <c r="Q33" s="79"/>
      <c r="R33" s="81"/>
      <c r="S33" s="81"/>
    </row>
    <row r="34" spans="1:19" s="55" customFormat="1" ht="18" customHeight="1" x14ac:dyDescent="0.25">
      <c r="A34" s="47">
        <v>8</v>
      </c>
      <c r="B34" s="48"/>
      <c r="C34" s="49"/>
      <c r="D34" s="50"/>
      <c r="E34" s="162" t="s">
        <v>13</v>
      </c>
      <c r="F34" s="167"/>
      <c r="G34" s="167"/>
      <c r="H34" s="167"/>
      <c r="I34" s="168"/>
      <c r="J34" s="209" t="s">
        <v>59</v>
      </c>
      <c r="K34" s="210"/>
      <c r="L34" s="69"/>
      <c r="M34" s="63"/>
      <c r="N34" s="53"/>
      <c r="O34" s="79"/>
      <c r="P34" s="80"/>
      <c r="Q34" s="79"/>
      <c r="R34" s="81"/>
      <c r="S34" s="81"/>
    </row>
    <row r="35" spans="1:19" s="55" customFormat="1" ht="18.75" customHeight="1" x14ac:dyDescent="0.25">
      <c r="A35" s="47"/>
      <c r="B35" s="56"/>
      <c r="C35" s="56"/>
      <c r="D35" s="56"/>
      <c r="E35" s="162" t="s">
        <v>16</v>
      </c>
      <c r="F35" s="167"/>
      <c r="G35" s="167"/>
      <c r="H35" s="167"/>
      <c r="I35" s="169"/>
      <c r="J35" s="53"/>
      <c r="K35" s="54"/>
      <c r="L35" s="71"/>
      <c r="M35" s="72"/>
      <c r="N35" s="53"/>
      <c r="O35" s="79"/>
      <c r="P35" s="80"/>
      <c r="Q35" s="79"/>
      <c r="R35" s="81"/>
      <c r="S35" s="81"/>
    </row>
    <row r="36" spans="1:19" s="55" customFormat="1" ht="9.9499999999999993" customHeight="1" x14ac:dyDescent="0.25">
      <c r="A36" s="47"/>
      <c r="B36" s="47"/>
      <c r="C36" s="47"/>
      <c r="D36" s="73"/>
      <c r="E36" s="82"/>
      <c r="F36" s="53"/>
      <c r="H36" s="53"/>
      <c r="I36" s="74"/>
      <c r="J36" s="53"/>
      <c r="K36" s="54"/>
      <c r="L36" s="53"/>
      <c r="M36" s="54"/>
      <c r="N36" s="54"/>
      <c r="O36" s="79"/>
      <c r="P36" s="83"/>
      <c r="Q36" s="79"/>
      <c r="R36" s="81"/>
      <c r="S36" s="81"/>
    </row>
    <row r="37" spans="1:19" s="55" customFormat="1" ht="9.9499999999999993" customHeight="1" x14ac:dyDescent="0.25">
      <c r="A37" s="47"/>
      <c r="B37" s="47"/>
      <c r="C37" s="47"/>
      <c r="D37" s="73"/>
      <c r="E37" s="82"/>
      <c r="F37" s="53"/>
      <c r="H37" s="53"/>
      <c r="I37" s="74"/>
      <c r="J37" s="53"/>
      <c r="K37" s="54"/>
      <c r="L37" s="53"/>
      <c r="M37" s="54"/>
      <c r="N37" s="84"/>
      <c r="O37" s="85"/>
      <c r="P37" s="83"/>
      <c r="Q37" s="79"/>
      <c r="R37" s="81"/>
      <c r="S37" s="81"/>
    </row>
    <row r="38" spans="1:19" s="55" customFormat="1" ht="18.75" customHeight="1" x14ac:dyDescent="0.25">
      <c r="A38" s="47"/>
      <c r="B38" s="48"/>
      <c r="C38" s="49"/>
      <c r="D38" s="201"/>
      <c r="E38" s="220" t="s">
        <v>15</v>
      </c>
      <c r="F38" s="220"/>
      <c r="G38" s="66"/>
      <c r="H38" s="65"/>
      <c r="I38" s="75"/>
      <c r="J38" s="53"/>
      <c r="K38" s="54"/>
      <c r="L38" s="53"/>
      <c r="M38" s="54"/>
      <c r="O38" s="86"/>
      <c r="P38" s="87"/>
      <c r="Q38" s="79"/>
      <c r="R38" s="81"/>
      <c r="S38" s="81"/>
    </row>
    <row r="39" spans="1:19" s="55" customFormat="1" ht="17.25" customHeight="1" x14ac:dyDescent="0.25">
      <c r="A39" s="47"/>
      <c r="B39" s="56"/>
      <c r="C39" s="56"/>
      <c r="D39" s="56"/>
      <c r="E39" s="197" t="s">
        <v>18</v>
      </c>
      <c r="F39" s="65"/>
      <c r="G39" s="66"/>
      <c r="H39" s="65"/>
      <c r="I39" s="70"/>
      <c r="J39" s="58"/>
      <c r="K39" s="54"/>
      <c r="L39" s="53"/>
      <c r="M39" s="54"/>
      <c r="N39" s="53"/>
      <c r="O39" s="79"/>
      <c r="P39" s="88"/>
      <c r="Q39" s="89"/>
      <c r="R39" s="81"/>
      <c r="S39" s="81"/>
    </row>
    <row r="40" spans="1:19" s="55" customFormat="1" ht="9.9499999999999993" customHeight="1" x14ac:dyDescent="0.25">
      <c r="A40" s="47"/>
      <c r="B40" s="47"/>
      <c r="C40" s="47"/>
      <c r="D40" s="73"/>
      <c r="E40" s="82"/>
      <c r="F40" s="53"/>
      <c r="H40" s="53"/>
      <c r="I40" s="61"/>
      <c r="J40" s="62"/>
      <c r="K40" s="63"/>
      <c r="L40" s="53"/>
      <c r="M40" s="54"/>
      <c r="N40" s="53"/>
      <c r="O40" s="79"/>
      <c r="P40" s="80"/>
      <c r="Q40" s="79"/>
      <c r="R40" s="81"/>
      <c r="S40" s="81"/>
    </row>
    <row r="41" spans="1:19" s="55" customFormat="1" ht="18" customHeight="1" x14ac:dyDescent="0.25">
      <c r="A41" s="47"/>
      <c r="B41" s="47"/>
      <c r="C41" s="47"/>
      <c r="D41" s="73"/>
      <c r="E41" s="82"/>
      <c r="F41" s="53"/>
      <c r="H41" s="53"/>
      <c r="I41" s="61"/>
      <c r="J41" s="214" t="s">
        <v>61</v>
      </c>
      <c r="K41" s="215"/>
      <c r="L41" s="53"/>
      <c r="M41" s="54"/>
      <c r="N41" s="53"/>
      <c r="O41" s="79"/>
      <c r="P41" s="80"/>
      <c r="Q41" s="79"/>
      <c r="R41" s="81"/>
      <c r="S41" s="81"/>
    </row>
    <row r="42" spans="1:19" s="55" customFormat="1" ht="18" customHeight="1" x14ac:dyDescent="0.25">
      <c r="A42" s="47"/>
      <c r="B42" s="48"/>
      <c r="C42" s="49"/>
      <c r="D42" s="50"/>
      <c r="E42" s="197" t="s">
        <v>4</v>
      </c>
      <c r="F42" s="65"/>
      <c r="G42" s="66"/>
      <c r="H42" s="65"/>
      <c r="I42" s="67"/>
      <c r="J42" s="209" t="s">
        <v>38</v>
      </c>
      <c r="K42" s="210"/>
      <c r="L42" s="195" t="s">
        <v>68</v>
      </c>
      <c r="M42" s="90"/>
      <c r="N42" s="53"/>
      <c r="O42" s="79"/>
      <c r="P42" s="80"/>
      <c r="Q42" s="79"/>
      <c r="R42" s="81"/>
      <c r="S42" s="81"/>
    </row>
    <row r="43" spans="1:19" s="55" customFormat="1" ht="16.5" customHeight="1" x14ac:dyDescent="0.25">
      <c r="A43" s="47"/>
      <c r="B43" s="56"/>
      <c r="C43" s="56"/>
      <c r="D43" s="56"/>
      <c r="E43" s="197" t="s">
        <v>7</v>
      </c>
      <c r="F43" s="65"/>
      <c r="G43" s="66"/>
      <c r="H43" s="65"/>
      <c r="I43" s="70"/>
      <c r="J43" s="53"/>
      <c r="K43" s="79"/>
      <c r="L43" s="88"/>
      <c r="M43" s="89"/>
      <c r="N43" s="53"/>
      <c r="O43" s="79"/>
      <c r="P43" s="80"/>
      <c r="Q43" s="79"/>
      <c r="R43" s="81"/>
      <c r="S43" s="81"/>
    </row>
    <row r="44" spans="1:19" s="55" customFormat="1" ht="9.9499999999999993" customHeight="1" x14ac:dyDescent="0.25">
      <c r="A44" s="47"/>
      <c r="B44" s="47"/>
      <c r="C44" s="47"/>
      <c r="D44" s="73"/>
      <c r="E44" s="82"/>
      <c r="F44" s="53"/>
      <c r="H44" s="53"/>
      <c r="I44" s="74"/>
      <c r="J44" s="53"/>
      <c r="K44" s="79"/>
      <c r="L44" s="83"/>
      <c r="M44" s="79"/>
      <c r="N44" s="53"/>
      <c r="O44" s="79"/>
      <c r="P44" s="80"/>
      <c r="Q44" s="79"/>
      <c r="R44" s="81"/>
      <c r="S44" s="81"/>
    </row>
    <row r="45" spans="1:19" s="55" customFormat="1" ht="9.9499999999999993" customHeight="1" x14ac:dyDescent="0.25">
      <c r="A45" s="47"/>
      <c r="B45" s="47"/>
      <c r="C45" s="47"/>
      <c r="D45" s="73"/>
      <c r="E45" s="82"/>
      <c r="F45" s="53"/>
      <c r="H45" s="53"/>
      <c r="I45" s="74"/>
      <c r="J45" s="53"/>
      <c r="K45" s="91"/>
      <c r="L45" s="83"/>
      <c r="M45" s="89"/>
      <c r="N45" s="53"/>
      <c r="O45" s="79"/>
      <c r="P45" s="80"/>
      <c r="Q45" s="79"/>
      <c r="R45" s="81"/>
      <c r="S45" s="81"/>
    </row>
    <row r="46" spans="1:19" s="55" customFormat="1" ht="16.5" customHeight="1" x14ac:dyDescent="0.25">
      <c r="A46" s="182"/>
      <c r="B46" s="183"/>
      <c r="C46" s="184"/>
      <c r="D46" s="185"/>
      <c r="E46" s="162" t="s">
        <v>8</v>
      </c>
      <c r="F46" s="162"/>
      <c r="G46" s="167"/>
      <c r="H46" s="167"/>
      <c r="I46" s="171"/>
      <c r="J46" s="165"/>
      <c r="K46" s="186"/>
      <c r="L46" s="80"/>
      <c r="M46" s="79"/>
      <c r="N46" s="69"/>
      <c r="O46" s="79"/>
      <c r="P46" s="80"/>
      <c r="Q46" s="79"/>
      <c r="R46" s="81"/>
      <c r="S46" s="81"/>
    </row>
    <row r="47" spans="1:19" s="55" customFormat="1" ht="13.5" customHeight="1" x14ac:dyDescent="0.25">
      <c r="A47" s="182"/>
      <c r="B47" s="182"/>
      <c r="C47" s="182"/>
      <c r="D47" s="182"/>
      <c r="E47" s="162" t="s">
        <v>11</v>
      </c>
      <c r="F47" s="162"/>
      <c r="G47" s="167"/>
      <c r="H47" s="167"/>
      <c r="I47" s="169"/>
      <c r="J47" s="172"/>
      <c r="K47" s="186"/>
      <c r="L47" s="80"/>
      <c r="M47" s="79"/>
      <c r="N47" s="53"/>
      <c r="O47" s="79"/>
      <c r="P47" s="80"/>
      <c r="Q47" s="79"/>
      <c r="R47" s="81"/>
      <c r="S47" s="81"/>
    </row>
    <row r="48" spans="1:19" s="55" customFormat="1" ht="9.9499999999999993" customHeight="1" x14ac:dyDescent="0.25">
      <c r="A48" s="182"/>
      <c r="B48" s="182"/>
      <c r="C48" s="182"/>
      <c r="D48" s="182"/>
      <c r="E48" s="172"/>
      <c r="F48" s="172"/>
      <c r="G48" s="165"/>
      <c r="H48" s="165"/>
      <c r="I48" s="166"/>
      <c r="J48" s="187"/>
      <c r="K48" s="188"/>
      <c r="L48" s="80"/>
      <c r="M48" s="79"/>
      <c r="N48" s="53"/>
      <c r="O48" s="79"/>
      <c r="P48" s="80"/>
      <c r="Q48" s="79"/>
      <c r="R48" s="81"/>
      <c r="S48" s="81"/>
    </row>
    <row r="49" spans="1:19" s="55" customFormat="1" ht="23.25" customHeight="1" x14ac:dyDescent="0.25">
      <c r="A49" s="182"/>
      <c r="B49" s="182"/>
      <c r="C49" s="182"/>
      <c r="D49" s="182"/>
      <c r="E49" s="172"/>
      <c r="F49" s="172"/>
      <c r="G49" s="165"/>
      <c r="H49" s="165"/>
      <c r="I49" s="166"/>
      <c r="J49" s="216" t="s">
        <v>78</v>
      </c>
      <c r="K49" s="217"/>
      <c r="L49" s="80"/>
      <c r="M49" s="79"/>
      <c r="N49" s="53"/>
      <c r="O49" s="79"/>
      <c r="P49" s="80"/>
      <c r="Q49" s="79"/>
      <c r="R49" s="81"/>
      <c r="S49" s="81"/>
    </row>
    <row r="50" spans="1:19" s="55" customFormat="1" ht="17.25" customHeight="1" x14ac:dyDescent="0.25">
      <c r="A50" s="182"/>
      <c r="B50" s="183"/>
      <c r="C50" s="184"/>
      <c r="D50" s="185"/>
      <c r="E50" s="162" t="s">
        <v>35</v>
      </c>
      <c r="F50" s="162"/>
      <c r="G50" s="162"/>
      <c r="H50" s="162"/>
      <c r="I50" s="189"/>
      <c r="J50" s="209" t="s">
        <v>76</v>
      </c>
      <c r="K50" s="211"/>
      <c r="L50" s="93"/>
      <c r="M50" s="90"/>
      <c r="N50" s="53"/>
      <c r="O50" s="79"/>
      <c r="P50" s="80"/>
      <c r="Q50" s="79"/>
      <c r="R50" s="81"/>
      <c r="S50" s="81"/>
    </row>
    <row r="51" spans="1:19" s="55" customFormat="1" ht="12.75" customHeight="1" x14ac:dyDescent="0.25">
      <c r="A51" s="182"/>
      <c r="B51" s="182"/>
      <c r="C51" s="182"/>
      <c r="D51" s="182"/>
      <c r="E51" s="162" t="s">
        <v>10</v>
      </c>
      <c r="F51" s="162"/>
      <c r="G51" s="162"/>
      <c r="H51" s="162"/>
      <c r="I51" s="164"/>
      <c r="J51" s="165"/>
      <c r="K51" s="190"/>
      <c r="L51" s="94"/>
      <c r="M51" s="89"/>
      <c r="N51" s="53"/>
      <c r="O51" s="79"/>
      <c r="P51" s="80"/>
      <c r="Q51" s="79"/>
      <c r="R51" s="81"/>
      <c r="S51" s="81"/>
    </row>
    <row r="52" spans="1:19" s="55" customFormat="1" ht="9.9499999999999993" customHeight="1" x14ac:dyDescent="0.25">
      <c r="A52" s="182"/>
      <c r="B52" s="182"/>
      <c r="C52" s="182"/>
      <c r="D52" s="182"/>
      <c r="E52" s="172"/>
      <c r="F52" s="172"/>
      <c r="G52" s="165"/>
      <c r="H52" s="165"/>
      <c r="I52" s="170"/>
      <c r="J52" s="165"/>
      <c r="K52" s="190"/>
      <c r="L52" s="95"/>
      <c r="M52" s="79"/>
      <c r="N52" s="83"/>
      <c r="O52" s="79"/>
      <c r="P52" s="80"/>
      <c r="Q52" s="79"/>
      <c r="R52" s="81"/>
      <c r="S52" s="81"/>
    </row>
    <row r="53" spans="1:19" s="55" customFormat="1" ht="18" customHeight="1" x14ac:dyDescent="0.25">
      <c r="A53" s="182"/>
      <c r="B53" s="182"/>
      <c r="C53" s="182"/>
      <c r="D53" s="182"/>
      <c r="E53" s="172"/>
      <c r="F53" s="172"/>
      <c r="G53" s="165"/>
      <c r="H53" s="165"/>
      <c r="I53" s="170"/>
      <c r="J53" s="165"/>
      <c r="K53" s="190"/>
      <c r="L53" s="212" t="s">
        <v>79</v>
      </c>
      <c r="M53" s="213"/>
      <c r="N53" s="83"/>
      <c r="O53" s="89"/>
      <c r="P53" s="80"/>
      <c r="Q53" s="79"/>
      <c r="R53" s="81"/>
      <c r="S53" s="81"/>
    </row>
    <row r="54" spans="1:19" s="55" customFormat="1" ht="18.75" customHeight="1" x14ac:dyDescent="0.25">
      <c r="A54" s="182"/>
      <c r="B54" s="183"/>
      <c r="C54" s="184"/>
      <c r="D54" s="185"/>
      <c r="E54" s="162" t="s">
        <v>14</v>
      </c>
      <c r="F54" s="162"/>
      <c r="G54" s="167"/>
      <c r="H54" s="167"/>
      <c r="I54" s="171"/>
      <c r="J54" s="165"/>
      <c r="K54" s="190"/>
      <c r="L54" s="209" t="s">
        <v>77</v>
      </c>
      <c r="M54" s="210"/>
      <c r="N54" s="194" t="s">
        <v>67</v>
      </c>
      <c r="O54" s="79"/>
      <c r="P54" s="80"/>
      <c r="Q54" s="79"/>
      <c r="R54" s="81"/>
      <c r="S54" s="81"/>
    </row>
    <row r="55" spans="1:19" s="55" customFormat="1" ht="15" customHeight="1" x14ac:dyDescent="0.25">
      <c r="A55" s="182"/>
      <c r="B55" s="182"/>
      <c r="C55" s="182"/>
      <c r="D55" s="182"/>
      <c r="E55" s="162" t="s">
        <v>17</v>
      </c>
      <c r="F55" s="162"/>
      <c r="G55" s="167"/>
      <c r="H55" s="167"/>
      <c r="I55" s="169"/>
      <c r="J55" s="172"/>
      <c r="K55" s="190"/>
      <c r="L55" s="95"/>
      <c r="M55" s="79"/>
      <c r="N55" s="80"/>
      <c r="O55" s="79"/>
      <c r="P55" s="80"/>
      <c r="Q55" s="79"/>
      <c r="R55" s="81"/>
      <c r="S55" s="81"/>
    </row>
    <row r="56" spans="1:19" s="55" customFormat="1" ht="9.9499999999999993" customHeight="1" x14ac:dyDescent="0.25">
      <c r="A56" s="182"/>
      <c r="B56" s="182"/>
      <c r="C56" s="182"/>
      <c r="D56" s="191"/>
      <c r="E56" s="172"/>
      <c r="F56" s="172"/>
      <c r="G56" s="165"/>
      <c r="H56" s="165"/>
      <c r="I56" s="166"/>
      <c r="J56" s="187"/>
      <c r="K56" s="192"/>
      <c r="L56" s="95"/>
      <c r="M56" s="79"/>
      <c r="N56" s="80"/>
      <c r="O56" s="79"/>
      <c r="P56" s="80"/>
      <c r="Q56" s="54"/>
    </row>
    <row r="57" spans="1:19" s="55" customFormat="1" ht="18" customHeight="1" x14ac:dyDescent="0.25">
      <c r="A57" s="182"/>
      <c r="B57" s="182"/>
      <c r="C57" s="182"/>
      <c r="D57" s="191"/>
      <c r="E57" s="172"/>
      <c r="F57" s="172"/>
      <c r="G57" s="165"/>
      <c r="H57" s="165"/>
      <c r="I57" s="166"/>
      <c r="J57" s="216" t="s">
        <v>79</v>
      </c>
      <c r="K57" s="218"/>
      <c r="L57" s="95"/>
      <c r="M57" s="79"/>
      <c r="N57" s="80"/>
      <c r="O57" s="79"/>
      <c r="P57" s="80"/>
      <c r="Q57" s="54"/>
    </row>
    <row r="58" spans="1:19" s="55" customFormat="1" ht="15.75" customHeight="1" x14ac:dyDescent="0.25">
      <c r="A58" s="182"/>
      <c r="B58" s="183"/>
      <c r="C58" s="184"/>
      <c r="D58" s="185"/>
      <c r="E58" s="162" t="s">
        <v>22</v>
      </c>
      <c r="F58" s="162"/>
      <c r="G58" s="167"/>
      <c r="H58" s="167"/>
      <c r="I58" s="168"/>
      <c r="J58" s="209" t="s">
        <v>77</v>
      </c>
      <c r="K58" s="210"/>
      <c r="L58" s="87"/>
      <c r="M58" s="90"/>
      <c r="N58" s="80"/>
      <c r="O58" s="79"/>
      <c r="P58" s="80"/>
      <c r="Q58" s="54"/>
    </row>
    <row r="59" spans="1:19" s="55" customFormat="1" ht="20.25" customHeight="1" x14ac:dyDescent="0.25">
      <c r="A59" s="182"/>
      <c r="B59" s="182"/>
      <c r="C59" s="182"/>
      <c r="D59" s="182"/>
      <c r="E59" s="162" t="s">
        <v>24</v>
      </c>
      <c r="F59" s="162"/>
      <c r="G59" s="167"/>
      <c r="H59" s="167"/>
      <c r="I59" s="169"/>
      <c r="J59" s="165"/>
      <c r="K59" s="186"/>
      <c r="L59" s="88"/>
      <c r="M59" s="89"/>
      <c r="N59" s="80"/>
      <c r="O59" s="79"/>
      <c r="P59" s="80"/>
      <c r="Q59" s="54"/>
    </row>
    <row r="60" spans="1:19" s="55" customFormat="1" ht="9.9499999999999993" customHeight="1" x14ac:dyDescent="0.25">
      <c r="A60" s="182"/>
      <c r="B60" s="182"/>
      <c r="C60" s="182"/>
      <c r="D60" s="191"/>
      <c r="E60" s="172"/>
      <c r="F60" s="172"/>
      <c r="G60" s="165"/>
      <c r="H60" s="165"/>
      <c r="I60" s="170"/>
      <c r="J60" s="165"/>
      <c r="K60" s="186"/>
      <c r="L60" s="83"/>
      <c r="M60" s="79"/>
      <c r="N60" s="80"/>
      <c r="O60" s="79"/>
      <c r="P60" s="80"/>
      <c r="Q60" s="54"/>
    </row>
    <row r="61" spans="1:19" s="55" customFormat="1" ht="9.9499999999999993" customHeight="1" x14ac:dyDescent="0.25">
      <c r="A61" s="182"/>
      <c r="B61" s="182"/>
      <c r="C61" s="182"/>
      <c r="D61" s="191"/>
      <c r="E61" s="165"/>
      <c r="F61" s="165"/>
      <c r="G61" s="165"/>
      <c r="H61" s="165"/>
      <c r="I61" s="170"/>
      <c r="J61" s="165"/>
      <c r="K61" s="193"/>
      <c r="L61" s="83"/>
      <c r="M61" s="89"/>
      <c r="N61" s="80"/>
      <c r="O61" s="79"/>
      <c r="P61" s="80"/>
      <c r="Q61" s="54"/>
    </row>
    <row r="62" spans="1:19" s="55" customFormat="1" ht="16.5" customHeight="1" x14ac:dyDescent="0.25">
      <c r="A62" s="182"/>
      <c r="B62" s="183"/>
      <c r="C62" s="184"/>
      <c r="D62" s="185"/>
      <c r="E62" s="197" t="s">
        <v>35</v>
      </c>
      <c r="F62" s="167"/>
      <c r="G62" s="167"/>
      <c r="H62" s="167"/>
      <c r="I62" s="171"/>
      <c r="J62" s="165"/>
      <c r="K62" s="186"/>
      <c r="L62" s="80"/>
      <c r="M62" s="79"/>
      <c r="N62" s="87"/>
      <c r="O62" s="79"/>
      <c r="P62" s="80"/>
      <c r="Q62" s="54"/>
    </row>
    <row r="63" spans="1:19" s="55" customFormat="1" ht="18.75" customHeight="1" x14ac:dyDescent="0.25">
      <c r="A63" s="47"/>
      <c r="B63" s="56"/>
      <c r="C63" s="56"/>
      <c r="D63" s="56"/>
      <c r="E63" s="197" t="s">
        <v>10</v>
      </c>
      <c r="F63" s="65"/>
      <c r="G63" s="66"/>
      <c r="H63" s="65"/>
      <c r="I63" s="70"/>
      <c r="J63" s="58"/>
      <c r="K63" s="79"/>
      <c r="L63" s="80"/>
      <c r="M63" s="79"/>
      <c r="N63" s="80"/>
      <c r="O63" s="54"/>
      <c r="P63" s="53"/>
      <c r="Q63" s="54"/>
    </row>
    <row r="64" spans="1:19" s="55" customFormat="1" ht="9.9499999999999993" customHeight="1" x14ac:dyDescent="0.25">
      <c r="A64" s="47"/>
      <c r="B64" s="47"/>
      <c r="C64" s="47"/>
      <c r="D64" s="47"/>
      <c r="E64" s="199"/>
      <c r="F64" s="53"/>
      <c r="H64" s="53"/>
      <c r="I64" s="61"/>
      <c r="J64" s="62"/>
      <c r="K64" s="90"/>
      <c r="L64" s="80"/>
      <c r="M64" s="79"/>
      <c r="N64" s="80"/>
      <c r="O64" s="79"/>
      <c r="P64" s="80"/>
      <c r="Q64" s="54"/>
    </row>
    <row r="65" spans="1:17" s="55" customFormat="1" ht="15.75" customHeight="1" x14ac:dyDescent="0.25">
      <c r="A65" s="47"/>
      <c r="B65" s="47"/>
      <c r="C65" s="47"/>
      <c r="D65" s="47"/>
      <c r="E65" s="199"/>
      <c r="F65" s="53"/>
      <c r="G65" s="44"/>
      <c r="H65" s="53"/>
      <c r="I65" s="61"/>
      <c r="J65" s="198" t="s">
        <v>80</v>
      </c>
      <c r="K65" s="64"/>
      <c r="L65" s="80"/>
      <c r="M65" s="79"/>
      <c r="N65" s="80"/>
      <c r="O65" s="79"/>
      <c r="P65" s="80"/>
      <c r="Q65" s="54"/>
    </row>
    <row r="66" spans="1:17" s="55" customFormat="1" ht="18.75" customHeight="1" x14ac:dyDescent="0.25">
      <c r="A66" s="47"/>
      <c r="B66" s="48"/>
      <c r="C66" s="49"/>
      <c r="D66" s="50"/>
      <c r="E66" s="197" t="s">
        <v>22</v>
      </c>
      <c r="F66" s="197"/>
      <c r="G66" s="52"/>
      <c r="H66" s="51"/>
      <c r="I66" s="92"/>
      <c r="J66" s="209" t="s">
        <v>77</v>
      </c>
      <c r="K66" s="210"/>
      <c r="L66" s="195" t="s">
        <v>70</v>
      </c>
      <c r="M66" s="90"/>
      <c r="N66" s="80"/>
      <c r="O66" s="79"/>
      <c r="P66" s="80"/>
      <c r="Q66" s="54"/>
    </row>
    <row r="67" spans="1:17" s="55" customFormat="1" ht="21" customHeight="1" x14ac:dyDescent="0.25">
      <c r="A67" s="47"/>
      <c r="B67" s="56"/>
      <c r="C67" s="56"/>
      <c r="D67" s="56"/>
      <c r="E67" s="197" t="s">
        <v>24</v>
      </c>
      <c r="F67" s="197"/>
      <c r="G67" s="52"/>
      <c r="H67" s="51"/>
      <c r="I67" s="57"/>
      <c r="J67" s="53"/>
      <c r="K67" s="54"/>
      <c r="L67" s="88"/>
      <c r="M67" s="89"/>
      <c r="N67" s="80"/>
      <c r="O67" s="79"/>
      <c r="P67" s="80"/>
      <c r="Q67" s="54"/>
    </row>
    <row r="68" spans="1:17" s="104" customFormat="1" ht="23.25" customHeight="1" x14ac:dyDescent="0.25">
      <c r="A68" s="47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s="117" customFormat="1" ht="10.5" customHeight="1" x14ac:dyDescent="0.25">
      <c r="A69" s="105"/>
      <c r="B69" s="106"/>
      <c r="C69" s="107"/>
      <c r="D69" s="108"/>
      <c r="E69" s="109" t="s">
        <v>50</v>
      </c>
      <c r="F69" s="108"/>
      <c r="G69" s="110"/>
      <c r="H69" s="111"/>
      <c r="I69" s="108"/>
      <c r="J69" s="112" t="s">
        <v>51</v>
      </c>
      <c r="K69" s="113"/>
      <c r="L69" s="109"/>
      <c r="M69" s="114"/>
      <c r="N69" s="115"/>
      <c r="O69" s="112"/>
      <c r="P69" s="112"/>
      <c r="Q69" s="116"/>
    </row>
    <row r="70" spans="1:17" s="117" customFormat="1" ht="12.75" customHeight="1" x14ac:dyDescent="0.25">
      <c r="A70" s="118"/>
      <c r="B70" s="119"/>
      <c r="C70" s="120"/>
      <c r="D70" s="121" t="s">
        <v>52</v>
      </c>
      <c r="E70" s="122"/>
      <c r="F70" s="123"/>
      <c r="G70" s="122"/>
      <c r="H70" s="124"/>
      <c r="I70" s="125"/>
      <c r="J70" s="126"/>
      <c r="K70" s="127"/>
      <c r="L70" s="126"/>
      <c r="M70" s="128"/>
      <c r="N70" s="129"/>
      <c r="O70" s="130"/>
      <c r="P70" s="130"/>
      <c r="Q70" s="131"/>
    </row>
    <row r="71" spans="1:17" s="117" customFormat="1" ht="12.75" customHeight="1" x14ac:dyDescent="0.25">
      <c r="A71" s="118"/>
      <c r="B71" s="119"/>
      <c r="C71" s="120"/>
      <c r="D71" s="121"/>
      <c r="E71" s="122"/>
      <c r="F71" s="123"/>
      <c r="G71" s="122"/>
      <c r="H71" s="124"/>
      <c r="I71" s="125"/>
      <c r="J71" s="126"/>
      <c r="K71" s="127"/>
      <c r="L71" s="126"/>
      <c r="M71" s="128"/>
      <c r="N71" s="132"/>
      <c r="O71" s="133"/>
      <c r="P71" s="133"/>
      <c r="Q71" s="134"/>
    </row>
    <row r="72" spans="1:17" s="117" customFormat="1" ht="12.75" customHeight="1" x14ac:dyDescent="0.25">
      <c r="A72" s="135"/>
      <c r="B72" s="136"/>
      <c r="C72" s="137"/>
      <c r="D72" s="121" t="s">
        <v>53</v>
      </c>
      <c r="E72" s="122"/>
      <c r="F72" s="123"/>
      <c r="G72" s="122"/>
      <c r="H72" s="124"/>
      <c r="I72" s="138"/>
      <c r="J72" s="119"/>
      <c r="K72" s="139"/>
      <c r="L72" s="119"/>
      <c r="M72" s="140"/>
      <c r="N72" s="141" t="s">
        <v>54</v>
      </c>
      <c r="O72" s="142"/>
      <c r="P72" s="142"/>
      <c r="Q72" s="131"/>
    </row>
    <row r="73" spans="1:17" s="117" customFormat="1" ht="12.75" customHeight="1" x14ac:dyDescent="0.25">
      <c r="A73" s="143"/>
      <c r="B73" s="144"/>
      <c r="C73" s="145"/>
      <c r="D73" s="121"/>
      <c r="E73" s="122"/>
      <c r="F73" s="123"/>
      <c r="G73" s="122"/>
      <c r="H73" s="124"/>
      <c r="I73" s="138"/>
      <c r="J73" s="119"/>
      <c r="K73" s="139"/>
      <c r="L73" s="119"/>
      <c r="M73" s="140"/>
      <c r="N73" s="119"/>
      <c r="O73" s="139"/>
      <c r="P73" s="119"/>
      <c r="Q73" s="140"/>
    </row>
    <row r="74" spans="1:17" s="117" customFormat="1" ht="12.75" customHeight="1" x14ac:dyDescent="0.25">
      <c r="A74" s="146"/>
      <c r="B74" s="147"/>
      <c r="C74" s="148"/>
      <c r="D74" s="121" t="s">
        <v>55</v>
      </c>
      <c r="E74" s="122"/>
      <c r="F74" s="123"/>
      <c r="G74" s="122"/>
      <c r="H74" s="124"/>
      <c r="I74" s="138"/>
      <c r="J74" s="119"/>
      <c r="K74" s="139"/>
      <c r="L74" s="119"/>
      <c r="M74" s="140"/>
      <c r="N74" s="136"/>
      <c r="O74" s="149"/>
      <c r="P74" s="136"/>
      <c r="Q74" s="150"/>
    </row>
    <row r="75" spans="1:17" s="117" customFormat="1" ht="12.75" customHeight="1" x14ac:dyDescent="0.25">
      <c r="A75" s="118"/>
      <c r="B75" s="119"/>
      <c r="C75" s="120"/>
      <c r="D75" s="121"/>
      <c r="E75" s="122"/>
      <c r="F75" s="123"/>
      <c r="G75" s="122"/>
      <c r="H75" s="124"/>
      <c r="I75" s="138"/>
      <c r="J75" s="119"/>
      <c r="K75" s="139"/>
      <c r="L75" s="119"/>
      <c r="M75" s="140"/>
      <c r="N75" s="129" t="s">
        <v>56</v>
      </c>
      <c r="O75" s="130"/>
      <c r="P75" s="130"/>
      <c r="Q75" s="131"/>
    </row>
    <row r="76" spans="1:17" s="117" customFormat="1" ht="12.75" customHeight="1" x14ac:dyDescent="0.25">
      <c r="A76" s="118"/>
      <c r="B76" s="119"/>
      <c r="C76" s="151"/>
      <c r="D76" s="121" t="s">
        <v>57</v>
      </c>
      <c r="E76" s="122"/>
      <c r="F76" s="123"/>
      <c r="G76" s="122"/>
      <c r="H76" s="124"/>
      <c r="I76" s="138"/>
      <c r="J76" s="119"/>
      <c r="K76" s="139"/>
      <c r="L76" s="119"/>
      <c r="M76" s="140"/>
      <c r="N76" s="119"/>
      <c r="O76" s="139"/>
      <c r="P76" s="119"/>
      <c r="Q76" s="140"/>
    </row>
    <row r="77" spans="1:17" s="117" customFormat="1" ht="12.75" customHeight="1" x14ac:dyDescent="0.25">
      <c r="A77" s="135"/>
      <c r="B77" s="136"/>
      <c r="C77" s="152"/>
      <c r="D77" s="153"/>
      <c r="E77" s="154"/>
      <c r="F77" s="155"/>
      <c r="G77" s="154"/>
      <c r="H77" s="156"/>
      <c r="I77" s="157"/>
      <c r="J77" s="136"/>
      <c r="K77" s="149"/>
      <c r="L77" s="136"/>
      <c r="M77" s="150"/>
      <c r="N77" s="136" t="str">
        <f>Q2</f>
        <v>Рефери</v>
      </c>
      <c r="O77" s="149"/>
      <c r="P77" s="136"/>
      <c r="Q77" s="158"/>
    </row>
  </sheetData>
  <mergeCells count="25">
    <mergeCell ref="A1:J1"/>
    <mergeCell ref="J10:K10"/>
    <mergeCell ref="J18:K18"/>
    <mergeCell ref="J26:K26"/>
    <mergeCell ref="J25:K25"/>
    <mergeCell ref="J17:K17"/>
    <mergeCell ref="J9:K9"/>
    <mergeCell ref="L13:M13"/>
    <mergeCell ref="L29:M29"/>
    <mergeCell ref="E38:F38"/>
    <mergeCell ref="L30:M30"/>
    <mergeCell ref="J42:K42"/>
    <mergeCell ref="J33:K33"/>
    <mergeCell ref="J34:K34"/>
    <mergeCell ref="J58:K58"/>
    <mergeCell ref="J66:K66"/>
    <mergeCell ref="L14:M14"/>
    <mergeCell ref="L53:M53"/>
    <mergeCell ref="N21:O21"/>
    <mergeCell ref="N22:O22"/>
    <mergeCell ref="J50:K50"/>
    <mergeCell ref="L54:M54"/>
    <mergeCell ref="J49:K49"/>
    <mergeCell ref="J41:K41"/>
    <mergeCell ref="J57:K57"/>
  </mergeCells>
  <conditionalFormatting sqref="Q77">
    <cfRule type="expression" dxfId="0" priority="1" stopIfTrue="1">
      <formula>$N$1="CU"</formula>
    </cfRule>
  </conditionalFormatting>
  <hyperlinks>
    <hyperlink ref="L1" r:id="rId1"/>
  </hyperlinks>
  <pageMargins left="0.55118110236220474" right="0.11811023622047245" top="0.48" bottom="0.39" header="0.11811023622047245" footer="0.31496062992125984"/>
  <pageSetup paperSize="9" scale="61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21" sqref="F21"/>
    </sheetView>
  </sheetViews>
  <sheetFormatPr defaultRowHeight="15" x14ac:dyDescent="0.25"/>
  <cols>
    <col min="2" max="2" width="25.5703125" customWidth="1"/>
    <col min="3" max="3" width="12.5703125" customWidth="1"/>
    <col min="4" max="4" width="13.42578125" customWidth="1"/>
    <col min="5" max="5" width="14.28515625" customWidth="1"/>
    <col min="6" max="6" width="16" customWidth="1"/>
    <col min="7" max="7" width="11.7109375" customWidth="1"/>
    <col min="8" max="8" width="16.140625" customWidth="1"/>
  </cols>
  <sheetData>
    <row r="1" spans="1:8" ht="61.5" customHeight="1" x14ac:dyDescent="0.5">
      <c r="A1" s="159" t="str">
        <f>[1]Информация!$A$9</f>
        <v>FERREXPO CUP 2018</v>
      </c>
      <c r="F1" s="19" t="s">
        <v>58</v>
      </c>
    </row>
    <row r="2" spans="1:8" x14ac:dyDescent="0.25">
      <c r="A2" s="8" t="s">
        <v>26</v>
      </c>
      <c r="B2" s="8"/>
      <c r="C2" s="9"/>
      <c r="D2" s="8" t="s">
        <v>27</v>
      </c>
      <c r="E2" s="8"/>
      <c r="F2" s="8"/>
      <c r="G2" s="9"/>
      <c r="H2" s="8" t="s">
        <v>2</v>
      </c>
    </row>
    <row r="3" spans="1:8" x14ac:dyDescent="0.25">
      <c r="A3" s="11" t="str">
        <f>[1]Информация!$A$15</f>
        <v>29-30.09. 2018г.</v>
      </c>
      <c r="B3" s="11"/>
      <c r="D3" s="11" t="str">
        <f>[1]Информация!$A$11</f>
        <v>Горишни Плавни</v>
      </c>
      <c r="E3" s="11"/>
      <c r="F3" s="11"/>
      <c r="H3" s="12" t="str">
        <f>[1]Информация!$A$17</f>
        <v>Илья Фрегер</v>
      </c>
    </row>
    <row r="4" spans="1:8" ht="17.25" customHeight="1" x14ac:dyDescent="0.35">
      <c r="A4" s="222" t="s">
        <v>28</v>
      </c>
      <c r="B4" s="222"/>
      <c r="C4" s="222"/>
      <c r="D4" s="222"/>
      <c r="E4" s="222"/>
      <c r="F4" s="222"/>
      <c r="G4" s="222"/>
      <c r="H4" s="222"/>
    </row>
    <row r="5" spans="1:8" ht="18.75" thickBot="1" x14ac:dyDescent="0.3">
      <c r="A5" s="13" t="s">
        <v>30</v>
      </c>
      <c r="B5" s="13" t="s">
        <v>31</v>
      </c>
      <c r="C5" s="13">
        <v>1</v>
      </c>
      <c r="D5" s="13">
        <v>2</v>
      </c>
      <c r="E5" s="13">
        <v>3</v>
      </c>
      <c r="F5" s="13">
        <v>4</v>
      </c>
      <c r="G5" s="13" t="s">
        <v>32</v>
      </c>
      <c r="H5" s="13" t="s">
        <v>33</v>
      </c>
    </row>
    <row r="6" spans="1:8" ht="25.5" customHeight="1" x14ac:dyDescent="0.25">
      <c r="A6" s="223">
        <v>1</v>
      </c>
      <c r="B6" s="160" t="s">
        <v>34</v>
      </c>
      <c r="C6" s="205"/>
      <c r="D6" s="15">
        <v>1</v>
      </c>
      <c r="E6" s="15">
        <v>1</v>
      </c>
      <c r="F6" s="225">
        <v>0</v>
      </c>
      <c r="G6" s="227">
        <v>2</v>
      </c>
      <c r="H6" s="227" t="s">
        <v>71</v>
      </c>
    </row>
    <row r="7" spans="1:8" ht="34.5" customHeight="1" thickBot="1" x14ac:dyDescent="0.3">
      <c r="A7" s="224"/>
      <c r="B7" s="161" t="s">
        <v>5</v>
      </c>
      <c r="C7" s="206"/>
      <c r="D7" s="196" t="s">
        <v>72</v>
      </c>
      <c r="E7" s="196" t="s">
        <v>60</v>
      </c>
      <c r="F7" s="226"/>
      <c r="G7" s="228"/>
      <c r="H7" s="228"/>
    </row>
    <row r="8" spans="1:8" ht="24" customHeight="1" x14ac:dyDescent="0.25">
      <c r="A8" s="223">
        <v>2</v>
      </c>
      <c r="B8" s="160" t="s">
        <v>3</v>
      </c>
      <c r="C8" s="225">
        <v>0</v>
      </c>
      <c r="D8" s="205"/>
      <c r="E8" s="15">
        <v>1</v>
      </c>
      <c r="F8" s="15">
        <v>1</v>
      </c>
      <c r="G8" s="227">
        <v>2</v>
      </c>
      <c r="H8" s="227" t="s">
        <v>73</v>
      </c>
    </row>
    <row r="9" spans="1:8" ht="30.75" customHeight="1" thickBot="1" x14ac:dyDescent="0.3">
      <c r="A9" s="224"/>
      <c r="B9" s="161" t="s">
        <v>6</v>
      </c>
      <c r="C9" s="226"/>
      <c r="D9" s="206"/>
      <c r="E9" s="196" t="s">
        <v>72</v>
      </c>
      <c r="F9" s="196" t="s">
        <v>72</v>
      </c>
      <c r="G9" s="228"/>
      <c r="H9" s="228"/>
    </row>
    <row r="10" spans="1:8" ht="24.75" customHeight="1" x14ac:dyDescent="0.25">
      <c r="A10" s="223">
        <v>3</v>
      </c>
      <c r="B10" s="160" t="s">
        <v>9</v>
      </c>
      <c r="C10" s="225">
        <v>0</v>
      </c>
      <c r="D10" s="225">
        <v>0</v>
      </c>
      <c r="E10" s="205"/>
      <c r="F10" s="225">
        <v>0</v>
      </c>
      <c r="G10" s="227">
        <v>0</v>
      </c>
      <c r="H10" s="227" t="s">
        <v>74</v>
      </c>
    </row>
    <row r="11" spans="1:8" ht="33" customHeight="1" thickBot="1" x14ac:dyDescent="0.3">
      <c r="A11" s="224"/>
      <c r="B11" s="161" t="s">
        <v>12</v>
      </c>
      <c r="C11" s="226"/>
      <c r="D11" s="226"/>
      <c r="E11" s="206"/>
      <c r="F11" s="226"/>
      <c r="G11" s="228"/>
      <c r="H11" s="228"/>
    </row>
    <row r="12" spans="1:8" ht="23.25" customHeight="1" x14ac:dyDescent="0.25">
      <c r="A12" s="223">
        <v>4</v>
      </c>
      <c r="B12" s="160" t="s">
        <v>19</v>
      </c>
      <c r="C12" s="15">
        <v>1</v>
      </c>
      <c r="D12" s="225">
        <v>0</v>
      </c>
      <c r="E12" s="15">
        <v>1</v>
      </c>
      <c r="F12" s="205"/>
      <c r="G12" s="227">
        <v>2</v>
      </c>
      <c r="H12" s="227" t="s">
        <v>75</v>
      </c>
    </row>
    <row r="13" spans="1:8" ht="31.5" customHeight="1" thickBot="1" x14ac:dyDescent="0.3">
      <c r="A13" s="224"/>
      <c r="B13" s="161" t="s">
        <v>20</v>
      </c>
      <c r="C13" s="196" t="s">
        <v>60</v>
      </c>
      <c r="D13" s="226"/>
      <c r="E13" s="196" t="s">
        <v>43</v>
      </c>
      <c r="F13" s="206"/>
      <c r="G13" s="228"/>
      <c r="H13" s="228"/>
    </row>
  </sheetData>
  <mergeCells count="23">
    <mergeCell ref="D12:D13"/>
    <mergeCell ref="F6:F7"/>
    <mergeCell ref="A12:A13"/>
    <mergeCell ref="F12:F13"/>
    <mergeCell ref="G12:G13"/>
    <mergeCell ref="H12:H13"/>
    <mergeCell ref="A8:A9"/>
    <mergeCell ref="D8:D9"/>
    <mergeCell ref="G8:G9"/>
    <mergeCell ref="H8:H9"/>
    <mergeCell ref="A10:A11"/>
    <mergeCell ref="E10:E11"/>
    <mergeCell ref="G10:G11"/>
    <mergeCell ref="H10:H11"/>
    <mergeCell ref="C10:C11"/>
    <mergeCell ref="D10:D11"/>
    <mergeCell ref="C8:C9"/>
    <mergeCell ref="F10:F11"/>
    <mergeCell ref="A4:H4"/>
    <mergeCell ref="A6:A7"/>
    <mergeCell ref="C6:C7"/>
    <mergeCell ref="G6:G7"/>
    <mergeCell ref="H6:H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Групповой турнир</vt:lpstr>
      <vt:lpstr>за 1-8 м.</vt:lpstr>
      <vt:lpstr>за 9-12м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2018-09-30T11:47:29Z</dcterms:modified>
</cp:coreProperties>
</file>